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이혜미\Desktop\이혜미\1.업무\2.스마트엑셀리사이징\"/>
    </mc:Choice>
  </mc:AlternateContent>
  <bookViews>
    <workbookView xWindow="720" yWindow="315" windowWidth="27615" windowHeight="12405"/>
  </bookViews>
  <sheets>
    <sheet name="Calendar" sheetId="1" r:id="rId1"/>
  </sheets>
  <definedNames>
    <definedName name="_xlnm.Print_Area" localSheetId="0">Calendar!$B$5:$AI$40</definedName>
  </definedNames>
  <calcPr calcId="162913"/>
</workbook>
</file>

<file path=xl/calcChain.xml><?xml version="1.0" encoding="utf-8"?>
<calcChain xmlns="http://schemas.openxmlformats.org/spreadsheetml/2006/main">
  <c r="B35" i="1" l="1"/>
  <c r="E36" i="1" s="1"/>
  <c r="B23" i="1"/>
  <c r="E24" i="1" s="1"/>
  <c r="B39" i="1"/>
  <c r="E40" i="1" s="1"/>
  <c r="B37" i="1"/>
  <c r="E38" i="1" s="1"/>
  <c r="B33" i="1"/>
  <c r="E34" i="1" s="1"/>
  <c r="B31" i="1"/>
  <c r="E32" i="1" s="1"/>
  <c r="B29" i="1"/>
  <c r="E30" i="1" s="1"/>
  <c r="B27" i="1"/>
  <c r="E28" i="1" s="1"/>
  <c r="B25" i="1"/>
  <c r="E26" i="1" s="1"/>
  <c r="B21" i="1"/>
  <c r="E22" i="1" s="1"/>
  <c r="B19" i="1"/>
  <c r="E20" i="1" s="1"/>
  <c r="E19" i="1" s="1"/>
  <c r="B17" i="1"/>
  <c r="E18" i="1" s="1"/>
  <c r="AA8" i="1"/>
  <c r="P8" i="1"/>
  <c r="E8" i="1"/>
  <c r="E10" i="1" s="1"/>
  <c r="F26" i="1" l="1"/>
  <c r="E25" i="1"/>
  <c r="F34" i="1"/>
  <c r="E33" i="1"/>
  <c r="F36" i="1"/>
  <c r="E35" i="1"/>
  <c r="F22" i="1"/>
  <c r="E21" i="1"/>
  <c r="F32" i="1"/>
  <c r="E31" i="1"/>
  <c r="F24" i="1"/>
  <c r="E23" i="1"/>
  <c r="F30" i="1"/>
  <c r="E29" i="1"/>
  <c r="F40" i="1"/>
  <c r="E39" i="1"/>
  <c r="F28" i="1"/>
  <c r="E27" i="1"/>
  <c r="F38" i="1"/>
  <c r="E37" i="1"/>
  <c r="F20" i="1"/>
  <c r="F18" i="1"/>
  <c r="E17" i="1"/>
  <c r="G28" i="1" l="1"/>
  <c r="F27" i="1"/>
  <c r="G30" i="1"/>
  <c r="F29" i="1"/>
  <c r="G32" i="1"/>
  <c r="F31" i="1"/>
  <c r="G36" i="1"/>
  <c r="F35" i="1"/>
  <c r="G26" i="1"/>
  <c r="F25" i="1"/>
  <c r="G38" i="1"/>
  <c r="F37" i="1"/>
  <c r="G40" i="1"/>
  <c r="F39" i="1"/>
  <c r="G24" i="1"/>
  <c r="F23" i="1"/>
  <c r="G22" i="1"/>
  <c r="F21" i="1"/>
  <c r="G34" i="1"/>
  <c r="F33" i="1"/>
  <c r="G20" i="1"/>
  <c r="F19" i="1"/>
  <c r="G18" i="1"/>
  <c r="F17" i="1"/>
  <c r="AG9" i="1"/>
  <c r="AF9" i="1"/>
  <c r="AE9" i="1"/>
  <c r="AD9" i="1"/>
  <c r="AC9" i="1"/>
  <c r="AB9" i="1"/>
  <c r="AA9" i="1"/>
  <c r="V9" i="1"/>
  <c r="U9" i="1"/>
  <c r="T9" i="1"/>
  <c r="S9" i="1"/>
  <c r="R9" i="1"/>
  <c r="Q9" i="1"/>
  <c r="P9" i="1"/>
  <c r="K9" i="1"/>
  <c r="J9" i="1"/>
  <c r="I9" i="1"/>
  <c r="H9" i="1"/>
  <c r="G9" i="1"/>
  <c r="F9" i="1"/>
  <c r="E9" i="1"/>
  <c r="B5" i="1"/>
  <c r="H22" i="1" l="1"/>
  <c r="G21" i="1"/>
  <c r="H40" i="1"/>
  <c r="G39" i="1"/>
  <c r="H26" i="1"/>
  <c r="G25" i="1"/>
  <c r="H32" i="1"/>
  <c r="G31" i="1"/>
  <c r="H28" i="1"/>
  <c r="G27" i="1"/>
  <c r="H34" i="1"/>
  <c r="G33" i="1"/>
  <c r="H24" i="1"/>
  <c r="G23" i="1"/>
  <c r="H38" i="1"/>
  <c r="G37" i="1"/>
  <c r="H36" i="1"/>
  <c r="G35" i="1"/>
  <c r="H30" i="1"/>
  <c r="G29" i="1"/>
  <c r="H20" i="1"/>
  <c r="G19" i="1"/>
  <c r="H18" i="1"/>
  <c r="G17" i="1"/>
  <c r="F10" i="1"/>
  <c r="G10" i="1" s="1"/>
  <c r="H10" i="1" s="1"/>
  <c r="I10" i="1" s="1"/>
  <c r="J10" i="1" s="1"/>
  <c r="K10" i="1" s="1"/>
  <c r="E11" i="1" s="1"/>
  <c r="F11" i="1" s="1"/>
  <c r="I36" i="1" l="1"/>
  <c r="H35" i="1"/>
  <c r="I24" i="1"/>
  <c r="H23" i="1"/>
  <c r="I28" i="1"/>
  <c r="H27" i="1"/>
  <c r="I26" i="1"/>
  <c r="H25" i="1"/>
  <c r="I22" i="1"/>
  <c r="H21" i="1"/>
  <c r="I30" i="1"/>
  <c r="H29" i="1"/>
  <c r="I38" i="1"/>
  <c r="H37" i="1"/>
  <c r="I34" i="1"/>
  <c r="H33" i="1"/>
  <c r="I32" i="1"/>
  <c r="H31" i="1"/>
  <c r="I40" i="1"/>
  <c r="H39" i="1"/>
  <c r="I20" i="1"/>
  <c r="H19" i="1"/>
  <c r="I18" i="1"/>
  <c r="H17" i="1"/>
  <c r="G11" i="1"/>
  <c r="H11" i="1" s="1"/>
  <c r="I11" i="1" s="1"/>
  <c r="J11" i="1" s="1"/>
  <c r="K11" i="1" s="1"/>
  <c r="E12" i="1" s="1"/>
  <c r="F12" i="1" s="1"/>
  <c r="P10" i="1"/>
  <c r="Q10" i="1" s="1"/>
  <c r="R10" i="1" s="1"/>
  <c r="S10" i="1" s="1"/>
  <c r="T10" i="1" s="1"/>
  <c r="U10" i="1" s="1"/>
  <c r="V10" i="1" s="1"/>
  <c r="P11" i="1" s="1"/>
  <c r="Q11" i="1" s="1"/>
  <c r="J32" i="1" l="1"/>
  <c r="I31" i="1"/>
  <c r="J38" i="1"/>
  <c r="I37" i="1"/>
  <c r="J22" i="1"/>
  <c r="I21" i="1"/>
  <c r="J28" i="1"/>
  <c r="I27" i="1"/>
  <c r="J36" i="1"/>
  <c r="I35" i="1"/>
  <c r="J40" i="1"/>
  <c r="I39" i="1"/>
  <c r="J34" i="1"/>
  <c r="I33" i="1"/>
  <c r="J30" i="1"/>
  <c r="I29" i="1"/>
  <c r="J26" i="1"/>
  <c r="I25" i="1"/>
  <c r="J24" i="1"/>
  <c r="I23" i="1"/>
  <c r="J20" i="1"/>
  <c r="I19" i="1"/>
  <c r="J18" i="1"/>
  <c r="I17" i="1"/>
  <c r="G12" i="1"/>
  <c r="H12" i="1" s="1"/>
  <c r="I12" i="1" s="1"/>
  <c r="J12" i="1" s="1"/>
  <c r="K12" i="1" s="1"/>
  <c r="E13" i="1" s="1"/>
  <c r="F13" i="1" s="1"/>
  <c r="R11" i="1"/>
  <c r="S11" i="1" s="1"/>
  <c r="T11" i="1" s="1"/>
  <c r="U11" i="1" s="1"/>
  <c r="V11" i="1" s="1"/>
  <c r="P12" i="1" s="1"/>
  <c r="Q12" i="1" s="1"/>
  <c r="R12" i="1" s="1"/>
  <c r="S12" i="1" s="1"/>
  <c r="T12" i="1" s="1"/>
  <c r="U12" i="1" s="1"/>
  <c r="V12" i="1" s="1"/>
  <c r="P13" i="1" s="1"/>
  <c r="Q13" i="1" s="1"/>
  <c r="R13" i="1" s="1"/>
  <c r="S13" i="1" s="1"/>
  <c r="T13" i="1" s="1"/>
  <c r="U13" i="1" s="1"/>
  <c r="V13" i="1" s="1"/>
  <c r="P14" i="1" s="1"/>
  <c r="Q14" i="1" s="1"/>
  <c r="AA10" i="1"/>
  <c r="AB10" i="1" s="1"/>
  <c r="AC10" i="1" s="1"/>
  <c r="AD10" i="1" s="1"/>
  <c r="AE10" i="1" s="1"/>
  <c r="AF10" i="1" s="1"/>
  <c r="AG10" i="1" s="1"/>
  <c r="AA11" i="1" s="1"/>
  <c r="K26" i="1" l="1"/>
  <c r="J25" i="1"/>
  <c r="K34" i="1"/>
  <c r="J33" i="1"/>
  <c r="K36" i="1"/>
  <c r="J35" i="1"/>
  <c r="K22" i="1"/>
  <c r="J21" i="1"/>
  <c r="K32" i="1"/>
  <c r="J31" i="1"/>
  <c r="K24" i="1"/>
  <c r="J23" i="1"/>
  <c r="K30" i="1"/>
  <c r="J29" i="1"/>
  <c r="K40" i="1"/>
  <c r="J39" i="1"/>
  <c r="K28" i="1"/>
  <c r="J27" i="1"/>
  <c r="K38" i="1"/>
  <c r="J37" i="1"/>
  <c r="K20" i="1"/>
  <c r="J19" i="1"/>
  <c r="K18" i="1"/>
  <c r="J17" i="1"/>
  <c r="R14" i="1"/>
  <c r="S14" i="1" s="1"/>
  <c r="T14" i="1" s="1"/>
  <c r="U14" i="1" s="1"/>
  <c r="V14" i="1" s="1"/>
  <c r="P15" i="1" s="1"/>
  <c r="Q15" i="1" s="1"/>
  <c r="R15" i="1" s="1"/>
  <c r="S15" i="1" s="1"/>
  <c r="T15" i="1" s="1"/>
  <c r="U15" i="1" s="1"/>
  <c r="V15" i="1" s="1"/>
  <c r="G13" i="1"/>
  <c r="H13" i="1" s="1"/>
  <c r="I13" i="1" s="1"/>
  <c r="J13" i="1" s="1"/>
  <c r="K13" i="1" s="1"/>
  <c r="E14" i="1" s="1"/>
  <c r="F14" i="1" s="1"/>
  <c r="G14" i="1" s="1"/>
  <c r="H14" i="1" s="1"/>
  <c r="I14" i="1" s="1"/>
  <c r="J14" i="1" s="1"/>
  <c r="K14" i="1" s="1"/>
  <c r="E15" i="1" s="1"/>
  <c r="F15" i="1" s="1"/>
  <c r="G15" i="1" s="1"/>
  <c r="H15" i="1" s="1"/>
  <c r="I15" i="1" s="1"/>
  <c r="J15" i="1" s="1"/>
  <c r="K15" i="1" s="1"/>
  <c r="AB11" i="1"/>
  <c r="AC11" i="1" s="1"/>
  <c r="AD11" i="1" s="1"/>
  <c r="AE11" i="1" s="1"/>
  <c r="AF11" i="1" s="1"/>
  <c r="AG11" i="1" s="1"/>
  <c r="AA12" i="1" s="1"/>
  <c r="AB12" i="1" s="1"/>
  <c r="AC12" i="1" s="1"/>
  <c r="AD12" i="1" s="1"/>
  <c r="AE12" i="1" s="1"/>
  <c r="AF12" i="1" s="1"/>
  <c r="AG12" i="1" s="1"/>
  <c r="AA13" i="1" s="1"/>
  <c r="AB13" i="1" s="1"/>
  <c r="AC13" i="1" s="1"/>
  <c r="AD13" i="1" s="1"/>
  <c r="AE13" i="1" s="1"/>
  <c r="AF13" i="1" s="1"/>
  <c r="AG13" i="1" s="1"/>
  <c r="AA14" i="1" s="1"/>
  <c r="AB14" i="1" s="1"/>
  <c r="AC14" i="1" s="1"/>
  <c r="AD14" i="1" s="1"/>
  <c r="AE14" i="1" s="1"/>
  <c r="AF14" i="1" s="1"/>
  <c r="AG14" i="1" s="1"/>
  <c r="AA15" i="1" s="1"/>
  <c r="AB15" i="1" s="1"/>
  <c r="AC15" i="1" s="1"/>
  <c r="AD15" i="1" s="1"/>
  <c r="AE15" i="1" s="1"/>
  <c r="AF15" i="1" s="1"/>
  <c r="AG15" i="1" s="1"/>
  <c r="L28" i="1" l="1"/>
  <c r="K27" i="1"/>
  <c r="L30" i="1"/>
  <c r="K29" i="1"/>
  <c r="L32" i="1"/>
  <c r="K31" i="1"/>
  <c r="L36" i="1"/>
  <c r="K35" i="1"/>
  <c r="L26" i="1"/>
  <c r="K25" i="1"/>
  <c r="L38" i="1"/>
  <c r="K37" i="1"/>
  <c r="L40" i="1"/>
  <c r="K39" i="1"/>
  <c r="L24" i="1"/>
  <c r="K23" i="1"/>
  <c r="L22" i="1"/>
  <c r="K21" i="1"/>
  <c r="L34" i="1"/>
  <c r="K33" i="1"/>
  <c r="L20" i="1"/>
  <c r="K19" i="1"/>
  <c r="L18" i="1"/>
  <c r="K17" i="1"/>
  <c r="M22" i="1" l="1"/>
  <c r="L21" i="1"/>
  <c r="M40" i="1"/>
  <c r="L39" i="1"/>
  <c r="M26" i="1"/>
  <c r="L25" i="1"/>
  <c r="M32" i="1"/>
  <c r="L31" i="1"/>
  <c r="M28" i="1"/>
  <c r="L27" i="1"/>
  <c r="M34" i="1"/>
  <c r="L33" i="1"/>
  <c r="M24" i="1"/>
  <c r="L23" i="1"/>
  <c r="M38" i="1"/>
  <c r="L37" i="1"/>
  <c r="M36" i="1"/>
  <c r="L35" i="1"/>
  <c r="M30" i="1"/>
  <c r="L29" i="1"/>
  <c r="M20" i="1"/>
  <c r="L19" i="1"/>
  <c r="M18" i="1"/>
  <c r="L17" i="1"/>
  <c r="N36" i="1" l="1"/>
  <c r="M35" i="1"/>
  <c r="N24" i="1"/>
  <c r="M23" i="1"/>
  <c r="N28" i="1"/>
  <c r="M27" i="1"/>
  <c r="N26" i="1"/>
  <c r="M25" i="1"/>
  <c r="N22" i="1"/>
  <c r="M21" i="1"/>
  <c r="N30" i="1"/>
  <c r="M29" i="1"/>
  <c r="N38" i="1"/>
  <c r="M37" i="1"/>
  <c r="N34" i="1"/>
  <c r="M33" i="1"/>
  <c r="N32" i="1"/>
  <c r="M31" i="1"/>
  <c r="N40" i="1"/>
  <c r="M39" i="1"/>
  <c r="N20" i="1"/>
  <c r="M19" i="1"/>
  <c r="N18" i="1"/>
  <c r="M17" i="1"/>
  <c r="O32" i="1" l="1"/>
  <c r="N31" i="1"/>
  <c r="O38" i="1"/>
  <c r="N37" i="1"/>
  <c r="O22" i="1"/>
  <c r="N21" i="1"/>
  <c r="O28" i="1"/>
  <c r="N27" i="1"/>
  <c r="O36" i="1"/>
  <c r="N35" i="1"/>
  <c r="O40" i="1"/>
  <c r="N39" i="1"/>
  <c r="O34" i="1"/>
  <c r="N33" i="1"/>
  <c r="O30" i="1"/>
  <c r="N29" i="1"/>
  <c r="O26" i="1"/>
  <c r="N25" i="1"/>
  <c r="O24" i="1"/>
  <c r="N23" i="1"/>
  <c r="O20" i="1"/>
  <c r="N19" i="1"/>
  <c r="O18" i="1"/>
  <c r="N17" i="1"/>
  <c r="P26" i="1" l="1"/>
  <c r="O25" i="1"/>
  <c r="P34" i="1"/>
  <c r="O33" i="1"/>
  <c r="P36" i="1"/>
  <c r="O35" i="1"/>
  <c r="P22" i="1"/>
  <c r="O21" i="1"/>
  <c r="P32" i="1"/>
  <c r="O31" i="1"/>
  <c r="P24" i="1"/>
  <c r="O23" i="1"/>
  <c r="P30" i="1"/>
  <c r="O29" i="1"/>
  <c r="P40" i="1"/>
  <c r="O39" i="1"/>
  <c r="P28" i="1"/>
  <c r="O27" i="1"/>
  <c r="P38" i="1"/>
  <c r="O37" i="1"/>
  <c r="P20" i="1"/>
  <c r="O19" i="1"/>
  <c r="P18" i="1"/>
  <c r="O17" i="1"/>
  <c r="Q28" i="1" l="1"/>
  <c r="P27" i="1"/>
  <c r="Q30" i="1"/>
  <c r="P29" i="1"/>
  <c r="Q32" i="1"/>
  <c r="P31" i="1"/>
  <c r="Q36" i="1"/>
  <c r="P35" i="1"/>
  <c r="Q26" i="1"/>
  <c r="P25" i="1"/>
  <c r="Q38" i="1"/>
  <c r="P37" i="1"/>
  <c r="Q40" i="1"/>
  <c r="P39" i="1"/>
  <c r="Q24" i="1"/>
  <c r="P23" i="1"/>
  <c r="Q22" i="1"/>
  <c r="P21" i="1"/>
  <c r="Q34" i="1"/>
  <c r="P33" i="1"/>
  <c r="Q20" i="1"/>
  <c r="P19" i="1"/>
  <c r="Q18" i="1"/>
  <c r="P17" i="1"/>
  <c r="R22" i="1" l="1"/>
  <c r="Q21" i="1"/>
  <c r="R40" i="1"/>
  <c r="Q39" i="1"/>
  <c r="R26" i="1"/>
  <c r="Q25" i="1"/>
  <c r="R32" i="1"/>
  <c r="Q31" i="1"/>
  <c r="R28" i="1"/>
  <c r="Q27" i="1"/>
  <c r="R34" i="1"/>
  <c r="Q33" i="1"/>
  <c r="R24" i="1"/>
  <c r="Q23" i="1"/>
  <c r="R38" i="1"/>
  <c r="Q37" i="1"/>
  <c r="R36" i="1"/>
  <c r="Q35" i="1"/>
  <c r="R30" i="1"/>
  <c r="Q29" i="1"/>
  <c r="R20" i="1"/>
  <c r="Q19" i="1"/>
  <c r="R18" i="1"/>
  <c r="Q17" i="1"/>
  <c r="S36" i="1" l="1"/>
  <c r="R35" i="1"/>
  <c r="S24" i="1"/>
  <c r="R23" i="1"/>
  <c r="S28" i="1"/>
  <c r="R27" i="1"/>
  <c r="S26" i="1"/>
  <c r="R25" i="1"/>
  <c r="S22" i="1"/>
  <c r="R21" i="1"/>
  <c r="S30" i="1"/>
  <c r="R29" i="1"/>
  <c r="S38" i="1"/>
  <c r="R37" i="1"/>
  <c r="S34" i="1"/>
  <c r="R33" i="1"/>
  <c r="S32" i="1"/>
  <c r="R31" i="1"/>
  <c r="S40" i="1"/>
  <c r="R39" i="1"/>
  <c r="S20" i="1"/>
  <c r="R19" i="1"/>
  <c r="S18" i="1"/>
  <c r="R17" i="1"/>
  <c r="T32" i="1" l="1"/>
  <c r="S31" i="1"/>
  <c r="T38" i="1"/>
  <c r="S37" i="1"/>
  <c r="T22" i="1"/>
  <c r="S21" i="1"/>
  <c r="T28" i="1"/>
  <c r="S27" i="1"/>
  <c r="T36" i="1"/>
  <c r="S35" i="1"/>
  <c r="T40" i="1"/>
  <c r="S39" i="1"/>
  <c r="T34" i="1"/>
  <c r="S33" i="1"/>
  <c r="T30" i="1"/>
  <c r="S29" i="1"/>
  <c r="T26" i="1"/>
  <c r="S25" i="1"/>
  <c r="T24" i="1"/>
  <c r="S23" i="1"/>
  <c r="T20" i="1"/>
  <c r="S19" i="1"/>
  <c r="T18" i="1"/>
  <c r="S17" i="1"/>
  <c r="U26" i="1" l="1"/>
  <c r="T25" i="1"/>
  <c r="U34" i="1"/>
  <c r="T33" i="1"/>
  <c r="U36" i="1"/>
  <c r="T35" i="1"/>
  <c r="U22" i="1"/>
  <c r="T21" i="1"/>
  <c r="U32" i="1"/>
  <c r="T31" i="1"/>
  <c r="U24" i="1"/>
  <c r="T23" i="1"/>
  <c r="U30" i="1"/>
  <c r="T29" i="1"/>
  <c r="U40" i="1"/>
  <c r="T39" i="1"/>
  <c r="U28" i="1"/>
  <c r="T27" i="1"/>
  <c r="U38" i="1"/>
  <c r="T37" i="1"/>
  <c r="U20" i="1"/>
  <c r="T19" i="1"/>
  <c r="U18" i="1"/>
  <c r="T17" i="1"/>
  <c r="V28" i="1" l="1"/>
  <c r="U27" i="1"/>
  <c r="V30" i="1"/>
  <c r="U29" i="1"/>
  <c r="V32" i="1"/>
  <c r="U31" i="1"/>
  <c r="V36" i="1"/>
  <c r="U35" i="1"/>
  <c r="V26" i="1"/>
  <c r="U25" i="1"/>
  <c r="V38" i="1"/>
  <c r="U37" i="1"/>
  <c r="V40" i="1"/>
  <c r="U39" i="1"/>
  <c r="V24" i="1"/>
  <c r="U23" i="1"/>
  <c r="V22" i="1"/>
  <c r="U21" i="1"/>
  <c r="V34" i="1"/>
  <c r="U33" i="1"/>
  <c r="V20" i="1"/>
  <c r="U19" i="1"/>
  <c r="V18" i="1"/>
  <c r="U17" i="1"/>
  <c r="W22" i="1" l="1"/>
  <c r="V21" i="1"/>
  <c r="W40" i="1"/>
  <c r="V39" i="1"/>
  <c r="W26" i="1"/>
  <c r="V25" i="1"/>
  <c r="W32" i="1"/>
  <c r="V31" i="1"/>
  <c r="W28" i="1"/>
  <c r="V27" i="1"/>
  <c r="W34" i="1"/>
  <c r="V33" i="1"/>
  <c r="W24" i="1"/>
  <c r="V23" i="1"/>
  <c r="W38" i="1"/>
  <c r="V37" i="1"/>
  <c r="W36" i="1"/>
  <c r="V35" i="1"/>
  <c r="W30" i="1"/>
  <c r="V29" i="1"/>
  <c r="W18" i="1"/>
  <c r="V17" i="1"/>
  <c r="W20" i="1"/>
  <c r="V19" i="1"/>
  <c r="X36" i="1" l="1"/>
  <c r="W35" i="1"/>
  <c r="X24" i="1"/>
  <c r="W23" i="1"/>
  <c r="X28" i="1"/>
  <c r="W27" i="1"/>
  <c r="X26" i="1"/>
  <c r="W25" i="1"/>
  <c r="X22" i="1"/>
  <c r="W21" i="1"/>
  <c r="X30" i="1"/>
  <c r="W29" i="1"/>
  <c r="X38" i="1"/>
  <c r="W37" i="1"/>
  <c r="X34" i="1"/>
  <c r="W33" i="1"/>
  <c r="X32" i="1"/>
  <c r="W31" i="1"/>
  <c r="X40" i="1"/>
  <c r="W39" i="1"/>
  <c r="X18" i="1"/>
  <c r="W17" i="1"/>
  <c r="X20" i="1"/>
  <c r="W19" i="1"/>
  <c r="Y32" i="1" l="1"/>
  <c r="X31" i="1"/>
  <c r="Y22" i="1"/>
  <c r="X21" i="1"/>
  <c r="Y28" i="1"/>
  <c r="X27" i="1"/>
  <c r="Y36" i="1"/>
  <c r="X35" i="1"/>
  <c r="Y34" i="1"/>
  <c r="X33" i="1"/>
  <c r="Y30" i="1"/>
  <c r="X29" i="1"/>
  <c r="Y26" i="1"/>
  <c r="X25" i="1"/>
  <c r="Y24" i="1"/>
  <c r="X23" i="1"/>
  <c r="Y38" i="1"/>
  <c r="X37" i="1"/>
  <c r="Y40" i="1"/>
  <c r="X39" i="1"/>
  <c r="Y18" i="1"/>
  <c r="X17" i="1"/>
  <c r="Y20" i="1"/>
  <c r="X19" i="1"/>
  <c r="Z38" i="1" l="1"/>
  <c r="Y37" i="1"/>
  <c r="Z26" i="1"/>
  <c r="Y25" i="1"/>
  <c r="Z34" i="1"/>
  <c r="Y33" i="1"/>
  <c r="Z28" i="1"/>
  <c r="Y27" i="1"/>
  <c r="Z32" i="1"/>
  <c r="Y31" i="1"/>
  <c r="Z40" i="1"/>
  <c r="Y39" i="1"/>
  <c r="Z24" i="1"/>
  <c r="Y23" i="1"/>
  <c r="Z30" i="1"/>
  <c r="Y29" i="1"/>
  <c r="Z36" i="1"/>
  <c r="Y35" i="1"/>
  <c r="Z22" i="1"/>
  <c r="Y21" i="1"/>
  <c r="Z18" i="1"/>
  <c r="Y17" i="1"/>
  <c r="Z20" i="1"/>
  <c r="Y19" i="1"/>
  <c r="AA36" i="1" l="1"/>
  <c r="Z35" i="1"/>
  <c r="AA24" i="1"/>
  <c r="Z23" i="1"/>
  <c r="AA32" i="1"/>
  <c r="Z31" i="1"/>
  <c r="AA34" i="1"/>
  <c r="Z33" i="1"/>
  <c r="AA38" i="1"/>
  <c r="Z37" i="1"/>
  <c r="AA22" i="1"/>
  <c r="Z21" i="1"/>
  <c r="AA30" i="1"/>
  <c r="Z29" i="1"/>
  <c r="AA40" i="1"/>
  <c r="Z39" i="1"/>
  <c r="AA28" i="1"/>
  <c r="Z27" i="1"/>
  <c r="AA26" i="1"/>
  <c r="Z25" i="1"/>
  <c r="AA18" i="1"/>
  <c r="Z17" i="1"/>
  <c r="AA20" i="1"/>
  <c r="Z19" i="1"/>
  <c r="AB28" i="1" l="1"/>
  <c r="AA27" i="1"/>
  <c r="AB30" i="1"/>
  <c r="AA29" i="1"/>
  <c r="AB38" i="1"/>
  <c r="AA37" i="1"/>
  <c r="AB32" i="1"/>
  <c r="AA31" i="1"/>
  <c r="AB36" i="1"/>
  <c r="AA35" i="1"/>
  <c r="AB26" i="1"/>
  <c r="AA25" i="1"/>
  <c r="AB40" i="1"/>
  <c r="AA39" i="1"/>
  <c r="AB22" i="1"/>
  <c r="AA21" i="1"/>
  <c r="AB34" i="1"/>
  <c r="AA33" i="1"/>
  <c r="AB24" i="1"/>
  <c r="AA23" i="1"/>
  <c r="AB18" i="1"/>
  <c r="AA17" i="1"/>
  <c r="AB20" i="1"/>
  <c r="AA19" i="1"/>
  <c r="AC34" i="1" l="1"/>
  <c r="AB33" i="1"/>
  <c r="AC40" i="1"/>
  <c r="AB39" i="1"/>
  <c r="AC36" i="1"/>
  <c r="AB35" i="1"/>
  <c r="AC38" i="1"/>
  <c r="AB37" i="1"/>
  <c r="AC28" i="1"/>
  <c r="AB27" i="1"/>
  <c r="AC24" i="1"/>
  <c r="AB23" i="1"/>
  <c r="AC22" i="1"/>
  <c r="AB21" i="1"/>
  <c r="AC26" i="1"/>
  <c r="AB25" i="1"/>
  <c r="AC32" i="1"/>
  <c r="AB31" i="1"/>
  <c r="AC30" i="1"/>
  <c r="AB29" i="1"/>
  <c r="AC18" i="1"/>
  <c r="AB17" i="1"/>
  <c r="AC20" i="1"/>
  <c r="AB19" i="1"/>
  <c r="AD32" i="1" l="1"/>
  <c r="AC31" i="1"/>
  <c r="AD22" i="1"/>
  <c r="AC21" i="1"/>
  <c r="AD28" i="1"/>
  <c r="AC27" i="1"/>
  <c r="AD36" i="1"/>
  <c r="AC35" i="1"/>
  <c r="AD34" i="1"/>
  <c r="AC33" i="1"/>
  <c r="AD30" i="1"/>
  <c r="AC29" i="1"/>
  <c r="AD26" i="1"/>
  <c r="AC25" i="1"/>
  <c r="AD24" i="1"/>
  <c r="AC23" i="1"/>
  <c r="AD38" i="1"/>
  <c r="AC37" i="1"/>
  <c r="AD40" i="1"/>
  <c r="AC39" i="1"/>
  <c r="AD18" i="1"/>
  <c r="AC17" i="1"/>
  <c r="AD20" i="1"/>
  <c r="AC19" i="1"/>
  <c r="AE38" i="1" l="1"/>
  <c r="AD37" i="1"/>
  <c r="AE26" i="1"/>
  <c r="AD25" i="1"/>
  <c r="AE34" i="1"/>
  <c r="AD33" i="1"/>
  <c r="AE28" i="1"/>
  <c r="AD27" i="1"/>
  <c r="AE32" i="1"/>
  <c r="AD31" i="1"/>
  <c r="AE40" i="1"/>
  <c r="AD39" i="1"/>
  <c r="AE24" i="1"/>
  <c r="AD23" i="1"/>
  <c r="AE30" i="1"/>
  <c r="AD29" i="1"/>
  <c r="AE36" i="1"/>
  <c r="AD35" i="1"/>
  <c r="AE22" i="1"/>
  <c r="AD21" i="1"/>
  <c r="AE18" i="1"/>
  <c r="AD17" i="1"/>
  <c r="AE20" i="1"/>
  <c r="AD19" i="1"/>
  <c r="AF36" i="1" l="1"/>
  <c r="AE35" i="1"/>
  <c r="AF24" i="1"/>
  <c r="AE23" i="1"/>
  <c r="AF32" i="1"/>
  <c r="AE31" i="1"/>
  <c r="AF34" i="1"/>
  <c r="AE33" i="1"/>
  <c r="AF38" i="1"/>
  <c r="AE37" i="1"/>
  <c r="AF22" i="1"/>
  <c r="AE21" i="1"/>
  <c r="AF30" i="1"/>
  <c r="AE29" i="1"/>
  <c r="AF40" i="1"/>
  <c r="AE39" i="1"/>
  <c r="AF28" i="1"/>
  <c r="AE27" i="1"/>
  <c r="AF26" i="1"/>
  <c r="AE25" i="1"/>
  <c r="AF18" i="1"/>
  <c r="AE17" i="1"/>
  <c r="AF20" i="1"/>
  <c r="AG20" i="1" s="1"/>
  <c r="AE19" i="1"/>
  <c r="AG28" i="1" l="1"/>
  <c r="AF27" i="1"/>
  <c r="AG30" i="1"/>
  <c r="AF29" i="1"/>
  <c r="AG38" i="1"/>
  <c r="AF37" i="1"/>
  <c r="AG32" i="1"/>
  <c r="AF31" i="1"/>
  <c r="AG36" i="1"/>
  <c r="AF35" i="1"/>
  <c r="AG26" i="1"/>
  <c r="AF25" i="1"/>
  <c r="AG40" i="1"/>
  <c r="AF39" i="1"/>
  <c r="AG22" i="1"/>
  <c r="AF21" i="1"/>
  <c r="AG34" i="1"/>
  <c r="AF33" i="1"/>
  <c r="AG24" i="1"/>
  <c r="AF23" i="1"/>
  <c r="AG18" i="1"/>
  <c r="AF17" i="1"/>
  <c r="AG19" i="1"/>
  <c r="AF19" i="1"/>
  <c r="AH34" i="1" l="1"/>
  <c r="AH33" i="1" s="1"/>
  <c r="AG33" i="1"/>
  <c r="AH40" i="1"/>
  <c r="AG39" i="1"/>
  <c r="AH36" i="1"/>
  <c r="AG35" i="1"/>
  <c r="AH38" i="1"/>
  <c r="AH37" i="1" s="1"/>
  <c r="AG37" i="1"/>
  <c r="AH28" i="1"/>
  <c r="AH27" i="1" s="1"/>
  <c r="AG27" i="1"/>
  <c r="AH24" i="1"/>
  <c r="AH23" i="1" s="1"/>
  <c r="AG23" i="1"/>
  <c r="AH22" i="1"/>
  <c r="AG21" i="1"/>
  <c r="AH26" i="1"/>
  <c r="AG25" i="1"/>
  <c r="AH32" i="1"/>
  <c r="AG31" i="1"/>
  <c r="AH30" i="1"/>
  <c r="AG29" i="1"/>
  <c r="AH18" i="1"/>
  <c r="AG17" i="1"/>
  <c r="AI32" i="1" l="1"/>
  <c r="AI31" i="1" s="1"/>
  <c r="AH31" i="1"/>
  <c r="AI22" i="1"/>
  <c r="AI21" i="1" s="1"/>
  <c r="AH21" i="1"/>
  <c r="AI36" i="1"/>
  <c r="AI35" i="1" s="1"/>
  <c r="AH35" i="1"/>
  <c r="AI30" i="1"/>
  <c r="AI29" i="1" s="1"/>
  <c r="AH29" i="1"/>
  <c r="AI26" i="1"/>
  <c r="AI25" i="1" s="1"/>
  <c r="AH25" i="1"/>
  <c r="AI40" i="1"/>
  <c r="AI39" i="1" s="1"/>
  <c r="AH39" i="1"/>
  <c r="AI18" i="1"/>
  <c r="AI17" i="1" s="1"/>
  <c r="AH17" i="1"/>
</calcChain>
</file>

<file path=xl/sharedStrings.xml><?xml version="1.0" encoding="utf-8"?>
<sst xmlns="http://schemas.openxmlformats.org/spreadsheetml/2006/main" count="6" uniqueCount="6">
  <si>
    <t>YEAR</t>
    <phoneticPr fontId="1" type="noConversion"/>
  </si>
  <si>
    <t>START DAY</t>
    <phoneticPr fontId="1" type="noConversion"/>
  </si>
  <si>
    <t>MONTH</t>
    <phoneticPr fontId="1" type="noConversion"/>
  </si>
  <si>
    <t>Yearly Calendar</t>
    <phoneticPr fontId="1" type="noConversion"/>
  </si>
  <si>
    <t>Sunday</t>
  </si>
  <si>
    <r>
      <rPr>
        <b/>
        <sz val="28"/>
        <color theme="0"/>
        <rFont val="맑은 고딕"/>
        <family val="3"/>
        <charset val="129"/>
        <scheme val="minor"/>
      </rPr>
      <t>Yearly Calendar</t>
    </r>
    <r>
      <rPr>
        <b/>
        <sz val="20"/>
        <color theme="7" tint="0.79998168889431442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</si>
</sst>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mmm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7"/>
      <color theme="0"/>
      <name val="맑은 고딕"/>
      <family val="3"/>
      <charset val="129"/>
      <scheme val="minor"/>
    </font>
    <font>
      <sz val="10"/>
      <color theme="1" tint="0.34998626667073579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b/>
      <sz val="36"/>
      <color theme="0" tint="-0.499984740745262"/>
      <name val="맑은 고딕"/>
      <family val="3"/>
      <charset val="129"/>
      <scheme val="minor"/>
    </font>
    <font>
      <b/>
      <sz val="10"/>
      <color theme="1" tint="0.499984740745262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 tint="0.499984740745262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28"/>
      <color theme="0"/>
      <name val="맑은 고딕"/>
      <family val="3"/>
      <charset val="129"/>
      <scheme val="minor"/>
    </font>
    <font>
      <b/>
      <sz val="12"/>
      <color theme="0" tint="-0.34998626667073579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9"/>
      <color theme="0" tint="-0.34998626667073579"/>
      <name val="맑은 고딕"/>
      <family val="3"/>
      <charset val="129"/>
      <scheme val="minor"/>
    </font>
    <font>
      <sz val="9"/>
      <color theme="0" tint="-0.34998626667073579"/>
      <name val="맑은 고딕"/>
      <family val="3"/>
      <charset val="129"/>
      <scheme val="minor"/>
    </font>
    <font>
      <b/>
      <sz val="20"/>
      <color theme="7" tint="0.79998168889431442"/>
      <name val="맑은 고딕"/>
      <family val="3"/>
      <charset val="129"/>
      <scheme val="minor"/>
    </font>
    <font>
      <b/>
      <sz val="9"/>
      <color theme="1" tint="0.499984740745262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inor"/>
    </font>
    <font>
      <b/>
      <sz val="11"/>
      <color theme="0" tint="-0.499984740745262"/>
      <name val="맑은 고딕"/>
      <family val="3"/>
      <charset val="129"/>
      <scheme val="minor"/>
    </font>
    <font>
      <b/>
      <sz val="14"/>
      <color rgb="FF5E5F9C"/>
      <name val="맑은 고딕"/>
      <family val="3"/>
      <charset val="129"/>
      <scheme val="minor"/>
    </font>
    <font>
      <b/>
      <sz val="16"/>
      <color theme="0" tint="-0.24997711111789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F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4" tint="0.39994506668294322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59996337778862885"/>
      </bottom>
      <diagonal/>
    </border>
    <border>
      <left/>
      <right style="thin">
        <color theme="4" tint="0.39991454817346722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1454817346722"/>
      </right>
      <top style="thin">
        <color theme="4" tint="0.59996337778862885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79998168889431442"/>
      </right>
      <top style="thin">
        <color theme="4" tint="0.39994506668294322"/>
      </top>
      <bottom style="thin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39994506668294322"/>
      </top>
      <bottom style="thin">
        <color theme="0"/>
      </bottom>
      <diagonal/>
    </border>
    <border>
      <left style="thin">
        <color theme="4" tint="0.79998168889431442"/>
      </left>
      <right/>
      <top style="thin">
        <color theme="4" tint="0.39994506668294322"/>
      </top>
      <bottom style="thin">
        <color theme="0"/>
      </bottom>
      <diagonal/>
    </border>
    <border>
      <left style="thin">
        <color theme="4" tint="0.39991454817346722"/>
      </left>
      <right style="thin">
        <color theme="4" tint="0.79998168889431442"/>
      </right>
      <top style="thin">
        <color theme="0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4" tint="0.39994506668294322"/>
      </bottom>
      <diagonal/>
    </border>
    <border>
      <left style="thin">
        <color theme="4" tint="0.79998168889431442"/>
      </left>
      <right/>
      <top style="thin">
        <color theme="0"/>
      </top>
      <bottom style="thin">
        <color theme="4" tint="0.399945066682943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59996337778862885"/>
      </bottom>
      <diagonal/>
    </border>
    <border>
      <left style="thin">
        <color theme="4" tint="0.3999145481734672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1454817346722"/>
      </left>
      <right/>
      <top style="thin">
        <color theme="4" tint="0.59996337778862885"/>
      </top>
      <bottom style="thin">
        <color theme="4" tint="0.39994506668294322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15" fillId="0" borderId="0" xfId="0" applyFont="1">
      <alignment vertical="center"/>
    </xf>
    <xf numFmtId="0" fontId="2" fillId="2" borderId="0" xfId="0" applyFont="1" applyFill="1" applyAlignment="1">
      <alignment horizontal="left" vertical="center" indent="10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19" fillId="0" borderId="0" xfId="0" applyFont="1" applyFill="1">
      <alignment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7" fillId="4" borderId="13" xfId="0" applyNumberFormat="1" applyFont="1" applyFill="1" applyBorder="1" applyAlignment="1">
      <alignment horizontal="center" vertical="center"/>
    </xf>
    <xf numFmtId="176" fontId="17" fillId="4" borderId="14" xfId="0" applyNumberFormat="1" applyFont="1" applyFill="1" applyBorder="1" applyAlignment="1">
      <alignment horizontal="center" vertical="center"/>
    </xf>
    <xf numFmtId="176" fontId="17" fillId="4" borderId="15" xfId="0" applyNumberFormat="1" applyFont="1" applyFill="1" applyBorder="1" applyAlignment="1">
      <alignment horizontal="center" vertical="center"/>
    </xf>
    <xf numFmtId="176" fontId="17" fillId="4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176" fontId="17" fillId="0" borderId="0" xfId="0" applyNumberFormat="1" applyFont="1" applyFill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177" fontId="9" fillId="2" borderId="20" xfId="0" applyNumberFormat="1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177" fontId="9" fillId="2" borderId="21" xfId="0" applyNumberFormat="1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7" fontId="9" fillId="2" borderId="19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" fontId="20" fillId="0" borderId="0" xfId="0" applyNumberFormat="1" applyFont="1" applyBorder="1" applyAlignment="1">
      <alignment horizontal="center" vertical="center"/>
    </xf>
    <xf numFmtId="17" fontId="21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38"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ill>
        <patternFill>
          <bgColor rgb="FFF0D4DF"/>
        </patternFill>
      </fill>
    </dxf>
    <dxf>
      <fill>
        <patternFill>
          <bgColor theme="9" tint="0.79998168889431442"/>
        </patternFill>
      </fill>
    </dxf>
    <dxf>
      <font>
        <color rgb="FFD78DA9"/>
      </font>
    </dxf>
    <dxf>
      <font>
        <color theme="9"/>
      </font>
    </dxf>
    <dxf>
      <font>
        <color rgb="FFE2ACC1"/>
      </font>
    </dxf>
    <dxf>
      <font>
        <color rgb="FFE2ACC1"/>
      </font>
    </dxf>
    <dxf>
      <font>
        <color rgb="FFE2ACC1"/>
      </font>
      <fill>
        <patternFill patternType="none">
          <bgColor auto="1"/>
        </patternFill>
      </fill>
    </dxf>
    <dxf>
      <font>
        <color rgb="FFE2ACC1"/>
      </font>
    </dxf>
    <dxf>
      <font>
        <color rgb="FFE2ACC1"/>
      </font>
    </dxf>
    <dxf>
      <font>
        <color rgb="FFE2ACC1"/>
      </font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  <fill>
        <patternFill patternType="none">
          <bgColor auto="1"/>
        </patternFill>
      </fill>
    </dxf>
    <dxf>
      <font>
        <color theme="5" tint="0.39994506668294322"/>
      </font>
    </dxf>
    <dxf>
      <font>
        <color theme="5" tint="0.39994506668294322"/>
      </font>
    </dxf>
    <dxf>
      <fill>
        <patternFill>
          <bgColor rgb="FFE2ACC1"/>
        </patternFill>
      </fill>
    </dxf>
  </dxfs>
  <tableStyles count="0" defaultTableStyle="TableStyleMedium9" defaultPivotStyle="PivotStyleLight16"/>
  <colors>
    <mruColors>
      <color rgb="FFFF75BA"/>
      <color rgb="FFF0F0F6"/>
      <color rgb="FFEAEAF2"/>
      <color rgb="FFF0D4DF"/>
      <color rgb="FFE2ACC1"/>
      <color rgb="FFD78DA9"/>
      <color rgb="FF5E5F9C"/>
      <color rgb="FF8BC3C0"/>
      <color rgb="FF81BDBA"/>
      <color rgb="FF81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yesfor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5</xdr:col>
      <xdr:colOff>213225</xdr:colOff>
      <xdr:row>1</xdr:row>
      <xdr:rowOff>26775</xdr:rowOff>
    </xdr:to>
    <xdr:grpSp>
      <xdr:nvGrpSpPr>
        <xdr:cNvPr id="19" name="그룹 18">
          <a:hlinkClick xmlns:r="http://schemas.openxmlformats.org/officeDocument/2006/relationships" r:id="rId1"/>
        </xdr:cNvPr>
        <xdr:cNvGrpSpPr/>
      </xdr:nvGrpSpPr>
      <xdr:grpSpPr>
        <a:xfrm>
          <a:off x="190500" y="0"/>
          <a:ext cx="1080000" cy="693525"/>
          <a:chOff x="200025" y="0"/>
          <a:chExt cx="1080000" cy="693525"/>
        </a:xfrm>
      </xdr:grpSpPr>
      <xdr:sp macro="" textlink="">
        <xdr:nvSpPr>
          <xdr:cNvPr id="20" name="직사각형 19" descr="YESFORM CO., LTD."/>
          <xdr:cNvSpPr/>
        </xdr:nvSpPr>
        <xdr:spPr>
          <a:xfrm>
            <a:off x="200025" y="0"/>
            <a:ext cx="1080000" cy="6935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b" anchorCtr="0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700" b="0">
                <a:solidFill>
                  <a:schemeClr val="tx1">
                    <a:lumMod val="50000"/>
                    <a:lumOff val="50000"/>
                  </a:schemeClr>
                </a:solidFill>
                <a:latin typeface="+mn-ea"/>
                <a:ea typeface="+mn-ea"/>
                <a:cs typeface="+mn-cs"/>
              </a:rPr>
              <a:t>YESFORM</a:t>
            </a:r>
            <a:r>
              <a:rPr lang="en-US" sz="7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ea"/>
                <a:ea typeface="+mn-ea"/>
                <a:cs typeface="+mn-cs"/>
              </a:rPr>
              <a:t> CO., LTD.</a:t>
            </a:r>
            <a:endParaRPr lang="ko-KR" altLang="en-US" sz="700">
              <a:solidFill>
                <a:schemeClr val="tx1">
                  <a:lumMod val="50000"/>
                  <a:lumOff val="50000"/>
                </a:schemeClr>
              </a:solidFill>
              <a:latin typeface="+mn-ea"/>
              <a:ea typeface="+mn-ea"/>
            </a:endParaRPr>
          </a:p>
        </xdr:txBody>
      </xdr:sp>
      <xdr:pic>
        <xdr:nvPicPr>
          <xdr:cNvPr id="21" name="그림 20" descr="회색로고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71476" y="104775"/>
            <a:ext cx="737527" cy="324000"/>
          </a:xfrm>
          <a:prstGeom prst="rect">
            <a:avLst/>
          </a:prstGeom>
        </xdr:spPr>
      </xdr:pic>
    </xdr:grpSp>
    <xdr:clientData fPrintsWithSheet="0"/>
  </xdr:twoCellAnchor>
  <xdr:twoCellAnchor editAs="absolute">
    <xdr:from>
      <xdr:col>36</xdr:col>
      <xdr:colOff>0</xdr:colOff>
      <xdr:row>2</xdr:row>
      <xdr:rowOff>0</xdr:rowOff>
    </xdr:from>
    <xdr:to>
      <xdr:col>41</xdr:col>
      <xdr:colOff>171001</xdr:colOff>
      <xdr:row>11</xdr:row>
      <xdr:rowOff>209550</xdr:rowOff>
    </xdr:to>
    <xdr:grpSp>
      <xdr:nvGrpSpPr>
        <xdr:cNvPr id="25" name="그룹 24"/>
        <xdr:cNvGrpSpPr/>
      </xdr:nvGrpSpPr>
      <xdr:grpSpPr>
        <a:xfrm>
          <a:off x="10601325" y="809625"/>
          <a:ext cx="3600001" cy="2638425"/>
          <a:chOff x="6381750" y="4229099"/>
          <a:chExt cx="3600001" cy="2638425"/>
        </a:xfrm>
      </xdr:grpSpPr>
      <xdr:grpSp>
        <xdr:nvGrpSpPr>
          <xdr:cNvPr id="26" name="그룹 42"/>
          <xdr:cNvGrpSpPr/>
        </xdr:nvGrpSpPr>
        <xdr:grpSpPr>
          <a:xfrm>
            <a:off x="6381750" y="4229099"/>
            <a:ext cx="3600001" cy="2638425"/>
            <a:chOff x="7353300" y="1095374"/>
            <a:chExt cx="3600001" cy="2638425"/>
          </a:xfrm>
        </xdr:grpSpPr>
        <xdr:grpSp>
          <xdr:nvGrpSpPr>
            <xdr:cNvPr id="28" name="그룹 42"/>
            <xdr:cNvGrpSpPr/>
          </xdr:nvGrpSpPr>
          <xdr:grpSpPr>
            <a:xfrm>
              <a:off x="7353300" y="1095374"/>
              <a:ext cx="3600001" cy="2628900"/>
              <a:chOff x="11306173" y="1152523"/>
              <a:chExt cx="3600001" cy="2628900"/>
            </a:xfrm>
          </xdr:grpSpPr>
          <xdr:sp macro="" textlink="">
            <xdr:nvSpPr>
              <xdr:cNvPr id="30" name="직사각형 29"/>
              <xdr:cNvSpPr/>
            </xdr:nvSpPr>
            <xdr:spPr>
              <a:xfrm>
                <a:off x="11306173" y="1152523"/>
                <a:ext cx="3600000" cy="2628900"/>
              </a:xfrm>
              <a:prstGeom prst="rect">
                <a:avLst/>
              </a:prstGeom>
              <a:solidFill>
                <a:srgbClr val="FBF8EF"/>
              </a:solidFill>
              <a:ln w="3175">
                <a:solidFill>
                  <a:srgbClr val="FF75BA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lIns="288000" rtlCol="0" anchor="t" anchorCtr="0"/>
              <a:lstStyle/>
              <a:p>
                <a:pPr algn="l"/>
                <a:endParaRPr lang="en-US" altLang="ko-KR" sz="900" baseline="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endParaRPr>
              </a:p>
              <a:p>
                <a:pPr algn="l"/>
                <a:endParaRPr lang="en-US" altLang="ko-KR" sz="50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ko-KR" altLang="en-US" sz="900" b="1" baseline="0">
                    <a:solidFill>
                      <a:srgbClr val="FF75BA"/>
                    </a:solidFill>
                    <a:latin typeface="+mn-ea"/>
                    <a:ea typeface="+mn-ea"/>
                  </a:rPr>
                  <a:t>년도 선택</a:t>
                </a:r>
                <a:endParaRPr lang="en-US" altLang="ko-KR" sz="900" b="1" baseline="0">
                  <a:solidFill>
                    <a:srgbClr val="FF75BA"/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: </a:t>
                </a:r>
                <a:r>
                  <a:rPr lang="ko-KR" altLang="en-US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선택한 년도에 맞게 달력 일정이 자동 설정됩니다</a:t>
                </a:r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. </a:t>
                </a:r>
              </a:p>
              <a:p>
                <a:pPr algn="l"/>
                <a:endParaRPr lang="en-US" altLang="ko-KR" sz="30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ko-KR" altLang="en-US" sz="900" b="1">
                    <a:solidFill>
                      <a:srgbClr val="FF75BA"/>
                    </a:solidFill>
                    <a:latin typeface="+mn-ea"/>
                    <a:ea typeface="+mn-ea"/>
                  </a:rPr>
                  <a:t>시작일 선택</a:t>
                </a:r>
                <a:endParaRPr lang="en-US" altLang="ko-KR" sz="900" b="1">
                  <a:solidFill>
                    <a:srgbClr val="FF75BA"/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: </a:t>
                </a:r>
                <a:r>
                  <a:rPr lang="ko-KR" altLang="en-US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시작일을 월요일과 일요일 중 선택하여 설정할 수 있습니다</a:t>
                </a:r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.</a:t>
                </a:r>
              </a:p>
              <a:p>
                <a:pPr algn="l"/>
                <a:endParaRPr lang="en-US" altLang="ko-KR" sz="30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ko-KR" altLang="en-US" sz="900" b="1">
                    <a:solidFill>
                      <a:srgbClr val="FF75BA"/>
                    </a:solidFill>
                    <a:latin typeface="+mn-ea"/>
                    <a:ea typeface="+mn-ea"/>
                  </a:rPr>
                  <a:t>월 선택</a:t>
                </a:r>
                <a:endParaRPr lang="en-US" altLang="ko-KR" sz="900" b="1">
                  <a:solidFill>
                    <a:srgbClr val="FF75BA"/>
                  </a:solidFill>
                  <a:latin typeface="+mn-ea"/>
                  <a:ea typeface="+mn-ea"/>
                </a:endParaRPr>
              </a:p>
              <a:p>
                <a:pPr algn="l"/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: </a:t>
                </a:r>
                <a:r>
                  <a:rPr lang="ko-KR" altLang="en-US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선택한 월을 기준으로 전월과 익월을 달력의 형태로 확인할 수 있습니다</a:t>
                </a:r>
                <a:r>
                  <a:rPr lang="en-US" altLang="ko-KR" sz="900">
                    <a:solidFill>
                      <a:schemeClr val="bg1">
                        <a:lumMod val="50000"/>
                      </a:schemeClr>
                    </a:solidFill>
                    <a:latin typeface="+mn-ea"/>
                    <a:ea typeface="+mn-ea"/>
                  </a:rPr>
                  <a:t>.</a:t>
                </a:r>
              </a:p>
              <a:p>
                <a:pPr algn="l"/>
                <a:endParaRPr lang="en-US" altLang="ko-KR" sz="90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endParaRPr>
              </a:p>
            </xdr:txBody>
          </xdr:sp>
          <xdr:sp macro="" textlink="">
            <xdr:nvSpPr>
              <xdr:cNvPr id="31" name="직사각형 30"/>
              <xdr:cNvSpPr/>
            </xdr:nvSpPr>
            <xdr:spPr>
              <a:xfrm>
                <a:off x="11306174" y="1152525"/>
                <a:ext cx="3600000" cy="288000"/>
              </a:xfrm>
              <a:prstGeom prst="rect">
                <a:avLst/>
              </a:prstGeom>
              <a:solidFill>
                <a:srgbClr val="FF75BA"/>
              </a:solidFill>
              <a:ln w="3175">
                <a:solidFill>
                  <a:srgbClr val="FF75BA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r>
                  <a:rPr lang="en-US" altLang="ko-KR" sz="1050" b="1">
                    <a:solidFill>
                      <a:schemeClr val="lt1"/>
                    </a:solidFill>
                    <a:latin typeface="+mn-ea"/>
                    <a:ea typeface="+mn-ea"/>
                    <a:cs typeface="+mn-cs"/>
                  </a:rPr>
                  <a:t>Smart</a:t>
                </a:r>
                <a:r>
                  <a:rPr lang="en-US" altLang="ko-KR" sz="1050" b="1" baseline="0">
                    <a:solidFill>
                      <a:schemeClr val="lt1"/>
                    </a:solidFill>
                    <a:latin typeface="+mn-ea"/>
                    <a:ea typeface="+mn-ea"/>
                    <a:cs typeface="+mn-cs"/>
                  </a:rPr>
                  <a:t> Excel Tip</a:t>
                </a:r>
                <a:endParaRPr lang="ko-KR" altLang="ko-KR" sz="800" b="1">
                  <a:latin typeface="+mn-ea"/>
                  <a:ea typeface="+mn-ea"/>
                </a:endParaRPr>
              </a:p>
            </xdr:txBody>
          </xdr:sp>
          <xdr:sp macro="" textlink="">
            <xdr:nvSpPr>
              <xdr:cNvPr id="32" name="직사각형 31"/>
              <xdr:cNvSpPr/>
            </xdr:nvSpPr>
            <xdr:spPr>
              <a:xfrm>
                <a:off x="11363325" y="1533525"/>
                <a:ext cx="180000" cy="180000"/>
              </a:xfrm>
              <a:prstGeom prst="rect">
                <a:avLst/>
              </a:prstGeom>
              <a:solidFill>
                <a:srgbClr val="FF75BA"/>
              </a:solidFill>
              <a:ln w="31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r>
                  <a:rPr lang="en-US" altLang="ko-KR" sz="800" b="1">
                    <a:latin typeface="+mn-ea"/>
                    <a:ea typeface="+mn-ea"/>
                  </a:rPr>
                  <a:t>1</a:t>
                </a:r>
                <a:endParaRPr lang="ko-KR" altLang="en-US" sz="800" b="1">
                  <a:latin typeface="+mn-ea"/>
                  <a:ea typeface="+mn-ea"/>
                </a:endParaRPr>
              </a:p>
            </xdr:txBody>
          </xdr:sp>
        </xdr:grpSp>
        <xdr:sp macro="" textlink="">
          <xdr:nvSpPr>
            <xdr:cNvPr id="29" name="직사각형 28"/>
            <xdr:cNvSpPr/>
          </xdr:nvSpPr>
          <xdr:spPr>
            <a:xfrm>
              <a:off x="7353300" y="3009900"/>
              <a:ext cx="3600000" cy="723899"/>
            </a:xfrm>
            <a:prstGeom prst="rect">
              <a:avLst/>
            </a:prstGeom>
            <a:noFill/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lIns="108000" rIns="90000" rtlCol="0" anchor="t" anchorCtr="0"/>
            <a:lstStyle/>
            <a:p>
              <a:pPr algn="l"/>
              <a:r>
                <a:rPr lang="en-US" altLang="ko-KR" sz="900" b="1" baseline="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rPr>
                <a:t>- </a:t>
              </a:r>
              <a:r>
                <a:rPr lang="ko-KR" altLang="en-US" sz="900" b="1" baseline="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rPr>
                <a:t>시작일 미선택 시 시작일은 일요일로 자동 설정됩니다</a:t>
              </a:r>
              <a:r>
                <a:rPr lang="en-US" altLang="ko-KR" sz="900" b="1" baseline="0">
                  <a:solidFill>
                    <a:schemeClr val="bg1">
                      <a:lumMod val="50000"/>
                    </a:schemeClr>
                  </a:solidFill>
                  <a:latin typeface="+mn-ea"/>
                  <a:ea typeface="+mn-ea"/>
                </a:rPr>
                <a:t>.</a:t>
              </a:r>
            </a:p>
            <a:p>
              <a:pPr algn="l"/>
              <a:endParaRPr lang="en-US" altLang="ko-KR" sz="900" b="1" baseline="0">
                <a:solidFill>
                  <a:schemeClr val="bg1">
                    <a:lumMod val="50000"/>
                  </a:schemeClr>
                </a:solidFill>
                <a:latin typeface="+mn-ea"/>
                <a:ea typeface="+mn-ea"/>
              </a:endParaRPr>
            </a:p>
            <a:p>
              <a:pPr algn="ctr"/>
              <a:r>
                <a:rPr lang="ko-KR" altLang="en-US" sz="900" b="1" baseline="0">
                  <a:solidFill>
                    <a:srgbClr val="435EA9"/>
                  </a:solidFill>
                  <a:latin typeface="+mn-ea"/>
                  <a:ea typeface="+mn-ea"/>
                </a:rPr>
                <a:t>사용안내와 예문은 샘플파일에서 확인할 수 있습니다</a:t>
              </a:r>
              <a:r>
                <a:rPr lang="en-US" altLang="ko-KR" sz="900" b="1" baseline="0">
                  <a:solidFill>
                    <a:srgbClr val="435EA9"/>
                  </a:solidFill>
                  <a:latin typeface="+mn-ea"/>
                  <a:ea typeface="+mn-ea"/>
                </a:rPr>
                <a:t>.</a:t>
              </a:r>
            </a:p>
            <a:p>
              <a:pPr algn="l"/>
              <a:endParaRPr lang="en-US" altLang="ko-KR" sz="900" b="1" baseline="0">
                <a:solidFill>
                  <a:schemeClr val="bg1">
                    <a:lumMod val="50000"/>
                  </a:schemeClr>
                </a:solidFill>
                <a:latin typeface="+mn-ea"/>
                <a:ea typeface="+mn-ea"/>
              </a:endParaRPr>
            </a:p>
            <a:p>
              <a:pPr algn="l"/>
              <a:endParaRPr lang="en-US" altLang="ko-KR" sz="900" b="1" baseline="0">
                <a:solidFill>
                  <a:schemeClr val="bg1">
                    <a:lumMod val="50000"/>
                  </a:schemeClr>
                </a:solidFill>
                <a:latin typeface="+mn-ea"/>
                <a:ea typeface="+mn-ea"/>
              </a:endParaRPr>
            </a:p>
          </xdr:txBody>
        </xdr:sp>
      </xdr:grpSp>
      <xdr:sp macro="" textlink="">
        <xdr:nvSpPr>
          <xdr:cNvPr id="27" name="직사각형 26"/>
          <xdr:cNvSpPr/>
        </xdr:nvSpPr>
        <xdr:spPr>
          <a:xfrm>
            <a:off x="6438900" y="5067299"/>
            <a:ext cx="180000" cy="180000"/>
          </a:xfrm>
          <a:prstGeom prst="rect">
            <a:avLst/>
          </a:prstGeom>
          <a:solidFill>
            <a:srgbClr val="FF75BA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altLang="ko-KR" sz="800" b="1">
                <a:latin typeface="+mn-ea"/>
                <a:ea typeface="+mn-ea"/>
              </a:rPr>
              <a:t>2</a:t>
            </a:r>
            <a:endParaRPr lang="ko-KR" altLang="en-US" sz="800" b="1">
              <a:latin typeface="+mn-ea"/>
              <a:ea typeface="+mn-ea"/>
            </a:endParaRPr>
          </a:p>
        </xdr:txBody>
      </xdr:sp>
    </xdr:grpSp>
    <xdr:clientData fPrintsWithSheet="0"/>
  </xdr:twoCellAnchor>
  <xdr:twoCellAnchor>
    <xdr:from>
      <xdr:col>36</xdr:col>
      <xdr:colOff>57150</xdr:colOff>
      <xdr:row>6</xdr:row>
      <xdr:rowOff>28574</xdr:rowOff>
    </xdr:from>
    <xdr:to>
      <xdr:col>36</xdr:col>
      <xdr:colOff>237150</xdr:colOff>
      <xdr:row>7</xdr:row>
      <xdr:rowOff>65699</xdr:rowOff>
    </xdr:to>
    <xdr:sp macro="" textlink="">
      <xdr:nvSpPr>
        <xdr:cNvPr id="33" name="직사각형 32"/>
        <xdr:cNvSpPr/>
      </xdr:nvSpPr>
      <xdr:spPr>
        <a:xfrm>
          <a:off x="10658475" y="2124074"/>
          <a:ext cx="180000" cy="180000"/>
        </a:xfrm>
        <a:prstGeom prst="rect">
          <a:avLst/>
        </a:prstGeom>
        <a:solidFill>
          <a:srgbClr val="FF75BA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ko-KR" sz="800" b="1">
              <a:latin typeface="+mn-ea"/>
              <a:ea typeface="+mn-ea"/>
            </a:rPr>
            <a:t>3</a:t>
          </a:r>
          <a:endParaRPr lang="ko-KR" altLang="en-US" sz="8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도시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K40"/>
  <sheetViews>
    <sheetView showGridLines="0" showRowColHeaders="0" tabSelected="1" zoomScaleNormal="100" workbookViewId="0">
      <selection activeCell="B5" sqref="B5:AI5"/>
    </sheetView>
  </sheetViews>
  <sheetFormatPr defaultRowHeight="18.75" customHeight="1" x14ac:dyDescent="0.3"/>
  <cols>
    <col min="1" max="4" width="2.5" style="1" customWidth="1"/>
    <col min="5" max="35" width="3.875" style="1" customWidth="1"/>
    <col min="36" max="16384" width="9" style="1"/>
  </cols>
  <sheetData>
    <row r="1" spans="1:37" s="11" customFormat="1" ht="52.5" customHeight="1" x14ac:dyDescent="0.3">
      <c r="A1" s="10" t="s">
        <v>5</v>
      </c>
      <c r="F1" s="12"/>
    </row>
    <row r="2" spans="1:37" ht="11.25" customHeight="1" x14ac:dyDescent="0.3"/>
    <row r="3" spans="1:37" s="2" customFormat="1" ht="22.5" customHeight="1" thickBot="1" x14ac:dyDescent="0.35">
      <c r="B3" s="45" t="s">
        <v>0</v>
      </c>
      <c r="C3" s="45"/>
      <c r="D3" s="45"/>
      <c r="E3" s="45"/>
      <c r="F3" s="41">
        <v>2019</v>
      </c>
      <c r="G3" s="41"/>
      <c r="H3" s="41"/>
      <c r="J3" s="50" t="s">
        <v>1</v>
      </c>
      <c r="K3" s="50"/>
      <c r="L3" s="50"/>
      <c r="M3" s="51" t="s">
        <v>4</v>
      </c>
      <c r="N3" s="51"/>
      <c r="O3" s="51"/>
      <c r="AE3" s="52" t="s">
        <v>2</v>
      </c>
      <c r="AF3" s="52"/>
      <c r="AG3" s="52"/>
      <c r="AH3" s="41">
        <v>4</v>
      </c>
      <c r="AI3" s="41"/>
    </row>
    <row r="4" spans="1:37" ht="11.25" customHeight="1" x14ac:dyDescent="0.3"/>
    <row r="5" spans="1:37" ht="45" customHeight="1" x14ac:dyDescent="0.3">
      <c r="B5" s="46">
        <f>F3</f>
        <v>2019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7" ht="22.5" customHeight="1" x14ac:dyDescent="0.3">
      <c r="B6" s="47" t="s">
        <v>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7" ht="11.25" customHeight="1" x14ac:dyDescent="0.3"/>
    <row r="8" spans="1:37" s="3" customFormat="1" ht="22.5" customHeight="1" x14ac:dyDescent="0.3">
      <c r="C8" s="30"/>
      <c r="D8" s="30"/>
      <c r="E8" s="48">
        <f>DATE($F$3,$AH$3-1,1)</f>
        <v>43525</v>
      </c>
      <c r="F8" s="48"/>
      <c r="G8" s="48"/>
      <c r="H8" s="48"/>
      <c r="I8" s="48"/>
      <c r="J8" s="48"/>
      <c r="K8" s="48"/>
      <c r="L8" s="30"/>
      <c r="O8" s="32"/>
      <c r="P8" s="49">
        <f>DATE($F$3,$AH$3,1)</f>
        <v>43556</v>
      </c>
      <c r="Q8" s="49"/>
      <c r="R8" s="49"/>
      <c r="S8" s="49"/>
      <c r="T8" s="49"/>
      <c r="U8" s="49"/>
      <c r="V8" s="49"/>
      <c r="W8" s="32"/>
      <c r="Z8" s="30"/>
      <c r="AA8" s="48">
        <f>DATE($F$3,$AH$3+1,1)</f>
        <v>43586</v>
      </c>
      <c r="AB8" s="48"/>
      <c r="AC8" s="48"/>
      <c r="AD8" s="48"/>
      <c r="AE8" s="48"/>
      <c r="AF8" s="48"/>
      <c r="AG8" s="48"/>
      <c r="AH8" s="30"/>
    </row>
    <row r="9" spans="1:37" s="4" customFormat="1" ht="18.75" customHeight="1" x14ac:dyDescent="0.3">
      <c r="C9" s="24"/>
      <c r="D9" s="24"/>
      <c r="E9" s="26" t="str">
        <f>IF($M$3="Sunday","Sun","Mon")</f>
        <v>Sun</v>
      </c>
      <c r="F9" s="27" t="str">
        <f>IF($M$3="Sunday","Mon","Tue")</f>
        <v>Mon</v>
      </c>
      <c r="G9" s="27" t="str">
        <f>IF($M$3="Sunday","Tue","Wed")</f>
        <v>Tue</v>
      </c>
      <c r="H9" s="27" t="str">
        <f>IF($M$3="Sunday","Wed","Thu")</f>
        <v>Wed</v>
      </c>
      <c r="I9" s="27" t="str">
        <f>IF($M$3="Sunday","Thu","Fri")</f>
        <v>Thu</v>
      </c>
      <c r="J9" s="27" t="str">
        <f>IF($M$3="Sunday","Fri","Sat")</f>
        <v>Fri</v>
      </c>
      <c r="K9" s="28" t="str">
        <f>IF($M$3="Sunday","Sat","Sun")</f>
        <v>Sat</v>
      </c>
      <c r="L9" s="31"/>
      <c r="M9" s="29"/>
      <c r="N9" s="29"/>
      <c r="O9" s="34"/>
      <c r="P9" s="26" t="str">
        <f>IF($M$3="Sunday","Sun","Mon")</f>
        <v>Sun</v>
      </c>
      <c r="Q9" s="27" t="str">
        <f>IF($M$3="Sunday","Mon","Tue")</f>
        <v>Mon</v>
      </c>
      <c r="R9" s="27" t="str">
        <f>IF($M$3="Sunday","Tue","Wed")</f>
        <v>Tue</v>
      </c>
      <c r="S9" s="27" t="str">
        <f>IF($M$3="Sunday","Wed","Thu")</f>
        <v>Wed</v>
      </c>
      <c r="T9" s="27" t="str">
        <f>IF($M$3="Sunday","Thu","Fri")</f>
        <v>Thu</v>
      </c>
      <c r="U9" s="27" t="str">
        <f>IF($M$3="Sunday","Fri","Sat")</f>
        <v>Fri</v>
      </c>
      <c r="V9" s="28" t="str">
        <f>IF($M$3="Sunday","Sat","Sun")</f>
        <v>Sat</v>
      </c>
      <c r="W9" s="34"/>
      <c r="X9" s="29"/>
      <c r="Y9" s="29"/>
      <c r="Z9" s="31"/>
      <c r="AA9" s="26" t="str">
        <f>IF($M$3="Sunday","Sun","Mon")</f>
        <v>Sun</v>
      </c>
      <c r="AB9" s="27" t="str">
        <f>IF($M$3="Sunday","Mon","Tue")</f>
        <v>Mon</v>
      </c>
      <c r="AC9" s="27" t="str">
        <f>IF($M$3="Sunday","Tue","Wed")</f>
        <v>Tue</v>
      </c>
      <c r="AD9" s="27" t="str">
        <f>IF($M$3="Sunday","Wed","Thu")</f>
        <v>Wed</v>
      </c>
      <c r="AE9" s="27" t="str">
        <f>IF($M$3="Sunday","Thu","Fri")</f>
        <v>Thu</v>
      </c>
      <c r="AF9" s="27" t="str">
        <f>IF($M$3="Sunday","Fri","Sat")</f>
        <v>Fri</v>
      </c>
      <c r="AG9" s="28" t="str">
        <f>IF($M$3="Sunday","Sat","Sun")</f>
        <v>Sat</v>
      </c>
      <c r="AH9" s="24"/>
    </row>
    <row r="10" spans="1:37" s="5" customFormat="1" ht="18.75" customHeight="1" x14ac:dyDescent="0.3">
      <c r="C10" s="8"/>
      <c r="D10" s="8"/>
      <c r="E10" s="23" t="str">
        <f>IF($M$3="Sunday",IF(WEEKDAY(E8)=1,E8,""),IF(WEEKDAY(E8)=2,E8,""))</f>
        <v/>
      </c>
      <c r="F10" s="23" t="str">
        <f>IF(E10&lt;&gt;"",E10+1,IF($M$3="Sunday",IF(WEEKDAY($E$8)=2,$E$8,""),IF(WEEKDAY($E$8)=3,$E$8,"")))</f>
        <v/>
      </c>
      <c r="G10" s="23" t="str">
        <f>IF(F10&lt;&gt;"",F10+1,IF($M$3="Sunday",IF(WEEKDAY($E$8)=3,$E$8,""),IF(WEEKDAY($E$8)=4,$E$8,"")))</f>
        <v/>
      </c>
      <c r="H10" s="23" t="str">
        <f>IF(G10&lt;&gt;"",G10+1,IF($M$3="Sunday",IF(WEEKDAY($E$8)=4,$E$8,""),IF(WEEKDAY($E$8)=5,$E$8,"")))</f>
        <v/>
      </c>
      <c r="I10" s="23" t="str">
        <f>IF(H10&lt;&gt;"",H10+1,IF($M$3="Sunday",IF(WEEKDAY($E$8)=5,$E$8,""),IF(WEEKDAY($E$8)=6,$E$8,"")))</f>
        <v/>
      </c>
      <c r="J10" s="23">
        <f>IF(I10&lt;&gt;"",I10+1,IF($M$3="Sunday",IF(WEEKDAY($E$8)=6,$E$8,""),IF(WEEKDAY($E$8)=7,$E$8,"")))</f>
        <v>43525</v>
      </c>
      <c r="K10" s="23">
        <f>IF(J10&lt;&gt;"",J10+1,IF($M$3="Sunday",IF(WEEKDAY($E$8)=7,$E$8,""),IF(WEEKDAY($E$8)=1,$E$8,"")))</f>
        <v>43526</v>
      </c>
      <c r="L10" s="8"/>
      <c r="O10" s="33"/>
      <c r="P10" s="25" t="str">
        <f>IF($M$3="Sunday",IF(WEEKDAY(P8)=1,P8,""),IF(WEEKDAY(P8)=2,P8,""))</f>
        <v/>
      </c>
      <c r="Q10" s="25">
        <f>IF(P10&lt;&gt;"",P10+1,IF($M$3="Sunday",IF(WEEKDAY($P$8)=2,$P$8,""),IF(WEEKDAY($P$8)=3,$P$8,"")))</f>
        <v>43556</v>
      </c>
      <c r="R10" s="25">
        <f>IF(Q10&lt;&gt;"",Q10+1,IF($M$3="Sunday",IF(WEEKDAY($P$8)=3,$P$8,""),IF(WEEKDAY($P$8)=4,$P$8,"")))</f>
        <v>43557</v>
      </c>
      <c r="S10" s="25">
        <f>IF(R10&lt;&gt;"",R10+1,IF($M$3="Sunday",IF(WEEKDAY($P$8)=4,$P$8,""),IF(WEEKDAY($P$8)=5,$P$8,"")))</f>
        <v>43558</v>
      </c>
      <c r="T10" s="25">
        <f>IF(S10&lt;&gt;"",S10+1,IF($M$3="Sunday",IF(WEEKDAY($P$8)=5,$P$8,""),IF(WEEKDAY($P$8)=6,$P$8,"")))</f>
        <v>43559</v>
      </c>
      <c r="U10" s="25">
        <f>IF(T10&lt;&gt;"",T10+1,IF($M$3="Sunday",IF(WEEKDAY($P$8)=6,$P$8,""),IF(WEEKDAY($P$8)=7,$P$8,"")))</f>
        <v>43560</v>
      </c>
      <c r="V10" s="25">
        <f>IF(U10&lt;&gt;"",U10+1,IF($M$3="Sunday",IF(WEEKDAY($P$8)=7,$P$8,""),IF(WEEKDAY($P$8)=8,$P$8,"")))</f>
        <v>43561</v>
      </c>
      <c r="W10" s="33"/>
      <c r="Z10" s="8"/>
      <c r="AA10" s="23" t="str">
        <f>IF($M$3="Sunday",IF(WEEKDAY(AA8)=1,AA8,""),IF(WEEKDAY(AA8)=2,AA8,""))</f>
        <v/>
      </c>
      <c r="AB10" s="23" t="str">
        <f>IF(AA10&lt;&gt;"",AA10+1,IF($M$3="Sunday",IF(WEEKDAY($AA$8)=2,$AA$8,""),IF(WEEKDAY($AA$8)=3,$AA$8,"")))</f>
        <v/>
      </c>
      <c r="AC10" s="23" t="str">
        <f>IF(AB10&lt;&gt;"",AB10+1,IF($M$3="Sunday",IF(WEEKDAY($AA$8)=3,$AA$8,""),IF(WEEKDAY($AA$8)=4,$AA$8,"")))</f>
        <v/>
      </c>
      <c r="AD10" s="23">
        <f>IF(AC10&lt;&gt;"",AC10+1,IF($M$3="Sunday",IF(WEEKDAY($AA$8)=4,$AA$8,""),IF(WEEKDAY($AA$8)=5,$AA$8,"")))</f>
        <v>43586</v>
      </c>
      <c r="AE10" s="23">
        <f>IF(AD10&lt;&gt;"",AD10+1,IF($M$3="Sunday",IF(WEEKDAY($AA$8)=5,$AA$8,""),IF(WEEKDAY($AA$8)=6,$AA$8,"")))</f>
        <v>43587</v>
      </c>
      <c r="AF10" s="23">
        <f>IF(AE10&lt;&gt;"",AE10+1,IF($M$3="Sunday",IF(WEEKDAY($AA$8)=6,$AA$8,""),IF(WEEKDAY($AA$8)=7,$AA$8,"")))</f>
        <v>43588</v>
      </c>
      <c r="AG10" s="23">
        <f>IF(AF10&lt;&gt;"",AF10+1,IF($M$3="Sunday",IF(WEEKDAY($AA$8)=7,$AA$8,""),IF(WEEKDAY($AA$8)=1,$AA$8,"")))</f>
        <v>43589</v>
      </c>
      <c r="AH10" s="8"/>
    </row>
    <row r="11" spans="1:37" s="5" customFormat="1" ht="18.75" customHeight="1" x14ac:dyDescent="0.3">
      <c r="C11" s="8"/>
      <c r="D11" s="8"/>
      <c r="E11" s="23">
        <f>K10+1</f>
        <v>43527</v>
      </c>
      <c r="F11" s="23">
        <f>E11+1</f>
        <v>43528</v>
      </c>
      <c r="G11" s="23">
        <f>F11+1</f>
        <v>43529</v>
      </c>
      <c r="H11" s="23">
        <f t="shared" ref="H11:K11" si="0">G11+1</f>
        <v>43530</v>
      </c>
      <c r="I11" s="23">
        <f t="shared" si="0"/>
        <v>43531</v>
      </c>
      <c r="J11" s="23">
        <f t="shared" si="0"/>
        <v>43532</v>
      </c>
      <c r="K11" s="23">
        <f t="shared" si="0"/>
        <v>43533</v>
      </c>
      <c r="L11" s="8"/>
      <c r="O11" s="33"/>
      <c r="P11" s="25">
        <f>V10+1</f>
        <v>43562</v>
      </c>
      <c r="Q11" s="25">
        <f>P11+1</f>
        <v>43563</v>
      </c>
      <c r="R11" s="25">
        <f>Q11+1</f>
        <v>43564</v>
      </c>
      <c r="S11" s="25">
        <f t="shared" ref="S11:V11" si="1">R11+1</f>
        <v>43565</v>
      </c>
      <c r="T11" s="25">
        <f t="shared" si="1"/>
        <v>43566</v>
      </c>
      <c r="U11" s="25">
        <f t="shared" si="1"/>
        <v>43567</v>
      </c>
      <c r="V11" s="25">
        <f t="shared" si="1"/>
        <v>43568</v>
      </c>
      <c r="W11" s="33"/>
      <c r="Z11" s="8"/>
      <c r="AA11" s="23">
        <f>AG10+1</f>
        <v>43590</v>
      </c>
      <c r="AB11" s="23">
        <f>AA11+1</f>
        <v>43591</v>
      </c>
      <c r="AC11" s="23">
        <f t="shared" ref="AC11:AG13" si="2">AB11+1</f>
        <v>43592</v>
      </c>
      <c r="AD11" s="23">
        <f t="shared" si="2"/>
        <v>43593</v>
      </c>
      <c r="AE11" s="23">
        <f t="shared" si="2"/>
        <v>43594</v>
      </c>
      <c r="AF11" s="23">
        <f t="shared" si="2"/>
        <v>43595</v>
      </c>
      <c r="AG11" s="23">
        <f t="shared" si="2"/>
        <v>43596</v>
      </c>
      <c r="AH11" s="8"/>
    </row>
    <row r="12" spans="1:37" s="5" customFormat="1" ht="18.75" customHeight="1" x14ac:dyDescent="0.3">
      <c r="C12" s="8"/>
      <c r="D12" s="8"/>
      <c r="E12" s="23">
        <f>K11+1</f>
        <v>43534</v>
      </c>
      <c r="F12" s="23">
        <f>E12+1</f>
        <v>43535</v>
      </c>
      <c r="G12" s="23">
        <f t="shared" ref="G12:K13" si="3">F12+1</f>
        <v>43536</v>
      </c>
      <c r="H12" s="23">
        <f t="shared" si="3"/>
        <v>43537</v>
      </c>
      <c r="I12" s="23">
        <f t="shared" si="3"/>
        <v>43538</v>
      </c>
      <c r="J12" s="23">
        <f t="shared" si="3"/>
        <v>43539</v>
      </c>
      <c r="K12" s="23">
        <f t="shared" si="3"/>
        <v>43540</v>
      </c>
      <c r="L12" s="8"/>
      <c r="O12" s="33"/>
      <c r="P12" s="25">
        <f>V11+1</f>
        <v>43569</v>
      </c>
      <c r="Q12" s="25">
        <f>P12+1</f>
        <v>43570</v>
      </c>
      <c r="R12" s="25">
        <f t="shared" ref="R12:V13" si="4">Q12+1</f>
        <v>43571</v>
      </c>
      <c r="S12" s="25">
        <f t="shared" si="4"/>
        <v>43572</v>
      </c>
      <c r="T12" s="25">
        <f t="shared" si="4"/>
        <v>43573</v>
      </c>
      <c r="U12" s="25">
        <f t="shared" si="4"/>
        <v>43574</v>
      </c>
      <c r="V12" s="25">
        <f t="shared" si="4"/>
        <v>43575</v>
      </c>
      <c r="W12" s="33"/>
      <c r="Z12" s="8"/>
      <c r="AA12" s="23">
        <f>AG11+1</f>
        <v>43597</v>
      </c>
      <c r="AB12" s="23">
        <f>AA12+1</f>
        <v>43598</v>
      </c>
      <c r="AC12" s="23">
        <f t="shared" si="2"/>
        <v>43599</v>
      </c>
      <c r="AD12" s="23">
        <f t="shared" si="2"/>
        <v>43600</v>
      </c>
      <c r="AE12" s="23">
        <f t="shared" si="2"/>
        <v>43601</v>
      </c>
      <c r="AF12" s="23">
        <f t="shared" si="2"/>
        <v>43602</v>
      </c>
      <c r="AG12" s="23">
        <f t="shared" si="2"/>
        <v>43603</v>
      </c>
      <c r="AH12" s="8"/>
    </row>
    <row r="13" spans="1:37" s="5" customFormat="1" ht="18.75" customHeight="1" x14ac:dyDescent="0.3">
      <c r="C13" s="8"/>
      <c r="D13" s="8"/>
      <c r="E13" s="23">
        <f>K12+1</f>
        <v>43541</v>
      </c>
      <c r="F13" s="23">
        <f>E13+1</f>
        <v>43542</v>
      </c>
      <c r="G13" s="23">
        <f t="shared" si="3"/>
        <v>43543</v>
      </c>
      <c r="H13" s="23">
        <f t="shared" si="3"/>
        <v>43544</v>
      </c>
      <c r="I13" s="23">
        <f t="shared" si="3"/>
        <v>43545</v>
      </c>
      <c r="J13" s="23">
        <f t="shared" si="3"/>
        <v>43546</v>
      </c>
      <c r="K13" s="23">
        <f t="shared" si="3"/>
        <v>43547</v>
      </c>
      <c r="L13" s="8"/>
      <c r="O13" s="33"/>
      <c r="P13" s="25">
        <f>V12+1</f>
        <v>43576</v>
      </c>
      <c r="Q13" s="25">
        <f>P13+1</f>
        <v>43577</v>
      </c>
      <c r="R13" s="25">
        <f t="shared" si="4"/>
        <v>43578</v>
      </c>
      <c r="S13" s="25">
        <f t="shared" si="4"/>
        <v>43579</v>
      </c>
      <c r="T13" s="25">
        <f t="shared" si="4"/>
        <v>43580</v>
      </c>
      <c r="U13" s="25">
        <f t="shared" si="4"/>
        <v>43581</v>
      </c>
      <c r="V13" s="25">
        <f t="shared" si="4"/>
        <v>43582</v>
      </c>
      <c r="W13" s="33"/>
      <c r="Z13" s="8"/>
      <c r="AA13" s="23">
        <f>AG12+1</f>
        <v>43604</v>
      </c>
      <c r="AB13" s="23">
        <f>AA13+1</f>
        <v>43605</v>
      </c>
      <c r="AC13" s="23">
        <f t="shared" si="2"/>
        <v>43606</v>
      </c>
      <c r="AD13" s="23">
        <f t="shared" si="2"/>
        <v>43607</v>
      </c>
      <c r="AE13" s="23">
        <f t="shared" si="2"/>
        <v>43608</v>
      </c>
      <c r="AF13" s="23">
        <f t="shared" si="2"/>
        <v>43609</v>
      </c>
      <c r="AG13" s="23">
        <f t="shared" si="2"/>
        <v>43610</v>
      </c>
      <c r="AH13" s="8"/>
    </row>
    <row r="14" spans="1:37" s="5" customFormat="1" ht="18.75" customHeight="1" x14ac:dyDescent="0.3">
      <c r="C14" s="8"/>
      <c r="D14" s="8"/>
      <c r="E14" s="23">
        <f>IF(K13="","",IF(MONTH(K13)&lt;&gt;MONTH(K13+1),"",K13+1))</f>
        <v>43548</v>
      </c>
      <c r="F14" s="23">
        <f t="shared" ref="F14:K15" si="5">IF(E14="","",IF(MONTH(E14)&lt;&gt;MONTH(E14+1),"",E14+1))</f>
        <v>43549</v>
      </c>
      <c r="G14" s="23">
        <f t="shared" si="5"/>
        <v>43550</v>
      </c>
      <c r="H14" s="23">
        <f t="shared" si="5"/>
        <v>43551</v>
      </c>
      <c r="I14" s="23">
        <f t="shared" si="5"/>
        <v>43552</v>
      </c>
      <c r="J14" s="23">
        <f t="shared" si="5"/>
        <v>43553</v>
      </c>
      <c r="K14" s="23">
        <f t="shared" si="5"/>
        <v>43554</v>
      </c>
      <c r="L14" s="8"/>
      <c r="O14" s="33"/>
      <c r="P14" s="25">
        <f>IF(V13="","",IF(MONTH(V13)&lt;&gt;MONTH(V13+1),"",V13+1))</f>
        <v>43583</v>
      </c>
      <c r="Q14" s="25">
        <f t="shared" ref="Q14:V15" si="6">IF(P14="","",IF(MONTH(P14)&lt;&gt;MONTH(P14+1),"",P14+1))</f>
        <v>43584</v>
      </c>
      <c r="R14" s="25">
        <f t="shared" si="6"/>
        <v>43585</v>
      </c>
      <c r="S14" s="25" t="str">
        <f t="shared" si="6"/>
        <v/>
      </c>
      <c r="T14" s="25" t="str">
        <f t="shared" si="6"/>
        <v/>
      </c>
      <c r="U14" s="25" t="str">
        <f t="shared" si="6"/>
        <v/>
      </c>
      <c r="V14" s="25" t="str">
        <f t="shared" si="6"/>
        <v/>
      </c>
      <c r="W14" s="33"/>
      <c r="Z14" s="8"/>
      <c r="AA14" s="23">
        <f>IF(AG13="","",IF(MONTH(AG13)&lt;&gt;MONTH(AG13+1),"",AG13+1))</f>
        <v>43611</v>
      </c>
      <c r="AB14" s="23">
        <f t="shared" ref="AB14:AG15" si="7">IF(AA14="","",IF(MONTH(AA14)&lt;&gt;MONTH(AA14+1),"",AA14+1))</f>
        <v>43612</v>
      </c>
      <c r="AC14" s="23">
        <f t="shared" si="7"/>
        <v>43613</v>
      </c>
      <c r="AD14" s="23">
        <f t="shared" si="7"/>
        <v>43614</v>
      </c>
      <c r="AE14" s="23">
        <f t="shared" si="7"/>
        <v>43615</v>
      </c>
      <c r="AF14" s="23">
        <f t="shared" si="7"/>
        <v>43616</v>
      </c>
      <c r="AG14" s="23" t="str">
        <f t="shared" si="7"/>
        <v/>
      </c>
      <c r="AH14" s="8"/>
      <c r="AK14" s="14"/>
    </row>
    <row r="15" spans="1:37" s="5" customFormat="1" ht="18.75" customHeight="1" x14ac:dyDescent="0.3">
      <c r="C15" s="8"/>
      <c r="D15" s="8"/>
      <c r="E15" s="23">
        <f>IF(K14="","",IF(MONTH(K14)&lt;&gt;MONTH(K14+1),"",K14+1))</f>
        <v>43555</v>
      </c>
      <c r="F15" s="23" t="str">
        <f t="shared" si="5"/>
        <v/>
      </c>
      <c r="G15" s="23" t="str">
        <f t="shared" si="5"/>
        <v/>
      </c>
      <c r="H15" s="23" t="str">
        <f t="shared" si="5"/>
        <v/>
      </c>
      <c r="I15" s="23" t="str">
        <f t="shared" si="5"/>
        <v/>
      </c>
      <c r="J15" s="23" t="str">
        <f t="shared" si="5"/>
        <v/>
      </c>
      <c r="K15" s="23" t="str">
        <f t="shared" si="5"/>
        <v/>
      </c>
      <c r="L15" s="8"/>
      <c r="O15" s="33"/>
      <c r="P15" s="25" t="str">
        <f>IF(V14="","",IF(MONTH(V14)&lt;&gt;MONTH(V14+1),"",V14+1))</f>
        <v/>
      </c>
      <c r="Q15" s="25" t="str">
        <f t="shared" si="6"/>
        <v/>
      </c>
      <c r="R15" s="25" t="str">
        <f t="shared" si="6"/>
        <v/>
      </c>
      <c r="S15" s="25" t="str">
        <f t="shared" si="6"/>
        <v/>
      </c>
      <c r="T15" s="25" t="str">
        <f t="shared" si="6"/>
        <v/>
      </c>
      <c r="U15" s="25" t="str">
        <f t="shared" si="6"/>
        <v/>
      </c>
      <c r="V15" s="25" t="str">
        <f t="shared" si="6"/>
        <v/>
      </c>
      <c r="W15" s="33"/>
      <c r="Z15" s="8"/>
      <c r="AA15" s="23" t="str">
        <f>IF(AG14="","",IF(MONTH(AG14)&lt;&gt;MONTH(AG14+1),"",AG14+1))</f>
        <v/>
      </c>
      <c r="AB15" s="23" t="str">
        <f t="shared" si="7"/>
        <v/>
      </c>
      <c r="AC15" s="23" t="str">
        <f t="shared" si="7"/>
        <v/>
      </c>
      <c r="AD15" s="23" t="str">
        <f t="shared" si="7"/>
        <v/>
      </c>
      <c r="AE15" s="23" t="str">
        <f t="shared" si="7"/>
        <v/>
      </c>
      <c r="AF15" s="23" t="str">
        <f t="shared" si="7"/>
        <v/>
      </c>
      <c r="AG15" s="23" t="str">
        <f t="shared" si="7"/>
        <v/>
      </c>
      <c r="AH15" s="8"/>
      <c r="AK15" s="13"/>
    </row>
    <row r="16" spans="1:37" s="5" customFormat="1" ht="18.75" customHeight="1" x14ac:dyDescent="0.3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</row>
    <row r="17" spans="2:35" s="9" customFormat="1" ht="18.75" customHeight="1" x14ac:dyDescent="0.3">
      <c r="B17" s="42">
        <f>DATE($F$3,1,1)</f>
        <v>43466</v>
      </c>
      <c r="C17" s="43"/>
      <c r="D17" s="44"/>
      <c r="E17" s="15" t="str">
        <f>CHOOSE(WEEKDAY(E18),"일","월","화","수","목","금","토")</f>
        <v>화</v>
      </c>
      <c r="F17" s="16" t="str">
        <f t="shared" ref="F17:AI17" si="8">CHOOSE(WEEKDAY(F18),"일","월","화","수","목","금","토")</f>
        <v>수</v>
      </c>
      <c r="G17" s="16" t="str">
        <f t="shared" si="8"/>
        <v>목</v>
      </c>
      <c r="H17" s="16" t="str">
        <f t="shared" si="8"/>
        <v>금</v>
      </c>
      <c r="I17" s="16" t="str">
        <f t="shared" si="8"/>
        <v>토</v>
      </c>
      <c r="J17" s="16" t="str">
        <f t="shared" si="8"/>
        <v>일</v>
      </c>
      <c r="K17" s="16" t="str">
        <f t="shared" si="8"/>
        <v>월</v>
      </c>
      <c r="L17" s="16" t="str">
        <f t="shared" si="8"/>
        <v>화</v>
      </c>
      <c r="M17" s="16" t="str">
        <f t="shared" si="8"/>
        <v>수</v>
      </c>
      <c r="N17" s="16" t="str">
        <f t="shared" si="8"/>
        <v>목</v>
      </c>
      <c r="O17" s="16" t="str">
        <f t="shared" si="8"/>
        <v>금</v>
      </c>
      <c r="P17" s="16" t="str">
        <f t="shared" si="8"/>
        <v>토</v>
      </c>
      <c r="Q17" s="16" t="str">
        <f t="shared" si="8"/>
        <v>일</v>
      </c>
      <c r="R17" s="16" t="str">
        <f t="shared" si="8"/>
        <v>월</v>
      </c>
      <c r="S17" s="16" t="str">
        <f t="shared" si="8"/>
        <v>화</v>
      </c>
      <c r="T17" s="16" t="str">
        <f t="shared" si="8"/>
        <v>수</v>
      </c>
      <c r="U17" s="16" t="str">
        <f t="shared" si="8"/>
        <v>목</v>
      </c>
      <c r="V17" s="16" t="str">
        <f t="shared" si="8"/>
        <v>금</v>
      </c>
      <c r="W17" s="16" t="str">
        <f t="shared" si="8"/>
        <v>토</v>
      </c>
      <c r="X17" s="16" t="str">
        <f t="shared" si="8"/>
        <v>일</v>
      </c>
      <c r="Y17" s="16" t="str">
        <f t="shared" si="8"/>
        <v>월</v>
      </c>
      <c r="Z17" s="16" t="str">
        <f t="shared" si="8"/>
        <v>화</v>
      </c>
      <c r="AA17" s="16" t="str">
        <f t="shared" si="8"/>
        <v>수</v>
      </c>
      <c r="AB17" s="16" t="str">
        <f t="shared" si="8"/>
        <v>목</v>
      </c>
      <c r="AC17" s="16" t="str">
        <f t="shared" si="8"/>
        <v>금</v>
      </c>
      <c r="AD17" s="16" t="str">
        <f t="shared" si="8"/>
        <v>토</v>
      </c>
      <c r="AE17" s="16" t="str">
        <f t="shared" si="8"/>
        <v>일</v>
      </c>
      <c r="AF17" s="16" t="str">
        <f t="shared" si="8"/>
        <v>월</v>
      </c>
      <c r="AG17" s="16" t="str">
        <f t="shared" si="8"/>
        <v>화</v>
      </c>
      <c r="AH17" s="16" t="str">
        <f t="shared" si="8"/>
        <v>수</v>
      </c>
      <c r="AI17" s="17" t="str">
        <f t="shared" si="8"/>
        <v>목</v>
      </c>
    </row>
    <row r="18" spans="2:35" s="9" customFormat="1" ht="18.75" customHeight="1" x14ac:dyDescent="0.3">
      <c r="B18" s="35"/>
      <c r="C18" s="36"/>
      <c r="D18" s="37"/>
      <c r="E18" s="19">
        <f>B17</f>
        <v>43466</v>
      </c>
      <c r="F18" s="20">
        <f>E18+1</f>
        <v>43467</v>
      </c>
      <c r="G18" s="20">
        <f t="shared" ref="G18:AI32" si="9">F18+1</f>
        <v>43468</v>
      </c>
      <c r="H18" s="20">
        <f t="shared" si="9"/>
        <v>43469</v>
      </c>
      <c r="I18" s="20">
        <f t="shared" si="9"/>
        <v>43470</v>
      </c>
      <c r="J18" s="20">
        <f t="shared" si="9"/>
        <v>43471</v>
      </c>
      <c r="K18" s="20">
        <f t="shared" si="9"/>
        <v>43472</v>
      </c>
      <c r="L18" s="20">
        <f t="shared" si="9"/>
        <v>43473</v>
      </c>
      <c r="M18" s="20">
        <f t="shared" si="9"/>
        <v>43474</v>
      </c>
      <c r="N18" s="20">
        <f t="shared" si="9"/>
        <v>43475</v>
      </c>
      <c r="O18" s="20">
        <f t="shared" si="9"/>
        <v>43476</v>
      </c>
      <c r="P18" s="20">
        <f t="shared" si="9"/>
        <v>43477</v>
      </c>
      <c r="Q18" s="20">
        <f t="shared" si="9"/>
        <v>43478</v>
      </c>
      <c r="R18" s="20">
        <f t="shared" si="9"/>
        <v>43479</v>
      </c>
      <c r="S18" s="20">
        <f t="shared" si="9"/>
        <v>43480</v>
      </c>
      <c r="T18" s="20">
        <f t="shared" si="9"/>
        <v>43481</v>
      </c>
      <c r="U18" s="20">
        <f t="shared" si="9"/>
        <v>43482</v>
      </c>
      <c r="V18" s="20">
        <f t="shared" si="9"/>
        <v>43483</v>
      </c>
      <c r="W18" s="20">
        <f t="shared" si="9"/>
        <v>43484</v>
      </c>
      <c r="X18" s="20">
        <f t="shared" si="9"/>
        <v>43485</v>
      </c>
      <c r="Y18" s="20">
        <f t="shared" si="9"/>
        <v>43486</v>
      </c>
      <c r="Z18" s="20">
        <f t="shared" si="9"/>
        <v>43487</v>
      </c>
      <c r="AA18" s="20">
        <f t="shared" si="9"/>
        <v>43488</v>
      </c>
      <c r="AB18" s="20">
        <f t="shared" si="9"/>
        <v>43489</v>
      </c>
      <c r="AC18" s="20">
        <f t="shared" si="9"/>
        <v>43490</v>
      </c>
      <c r="AD18" s="20">
        <f t="shared" si="9"/>
        <v>43491</v>
      </c>
      <c r="AE18" s="20">
        <f t="shared" si="9"/>
        <v>43492</v>
      </c>
      <c r="AF18" s="20">
        <f t="shared" si="9"/>
        <v>43493</v>
      </c>
      <c r="AG18" s="20">
        <f t="shared" si="9"/>
        <v>43494</v>
      </c>
      <c r="AH18" s="20">
        <f t="shared" si="9"/>
        <v>43495</v>
      </c>
      <c r="AI18" s="21">
        <f t="shared" si="9"/>
        <v>43496</v>
      </c>
    </row>
    <row r="19" spans="2:35" s="9" customFormat="1" ht="18.75" customHeight="1" x14ac:dyDescent="0.3">
      <c r="B19" s="35">
        <f>DATE($F$3,2,1)</f>
        <v>43497</v>
      </c>
      <c r="C19" s="36"/>
      <c r="D19" s="37"/>
      <c r="E19" s="15" t="str">
        <f>CHOOSE(WEEKDAY(E20),"일","월","화","수","목","금","토")</f>
        <v>금</v>
      </c>
      <c r="F19" s="16" t="str">
        <f t="shared" ref="F19" si="10">CHOOSE(WEEKDAY(F20),"일","월","화","수","목","금","토")</f>
        <v>토</v>
      </c>
      <c r="G19" s="16" t="str">
        <f t="shared" ref="G19" si="11">CHOOSE(WEEKDAY(G20),"일","월","화","수","목","금","토")</f>
        <v>일</v>
      </c>
      <c r="H19" s="16" t="str">
        <f t="shared" ref="H19" si="12">CHOOSE(WEEKDAY(H20),"일","월","화","수","목","금","토")</f>
        <v>월</v>
      </c>
      <c r="I19" s="16" t="str">
        <f t="shared" ref="I19" si="13">CHOOSE(WEEKDAY(I20),"일","월","화","수","목","금","토")</f>
        <v>화</v>
      </c>
      <c r="J19" s="16" t="str">
        <f t="shared" ref="J19" si="14">CHOOSE(WEEKDAY(J20),"일","월","화","수","목","금","토")</f>
        <v>수</v>
      </c>
      <c r="K19" s="16" t="str">
        <f t="shared" ref="K19" si="15">CHOOSE(WEEKDAY(K20),"일","월","화","수","목","금","토")</f>
        <v>목</v>
      </c>
      <c r="L19" s="16" t="str">
        <f t="shared" ref="L19" si="16">CHOOSE(WEEKDAY(L20),"일","월","화","수","목","금","토")</f>
        <v>금</v>
      </c>
      <c r="M19" s="16" t="str">
        <f t="shared" ref="M19" si="17">CHOOSE(WEEKDAY(M20),"일","월","화","수","목","금","토")</f>
        <v>토</v>
      </c>
      <c r="N19" s="16" t="str">
        <f t="shared" ref="N19" si="18">CHOOSE(WEEKDAY(N20),"일","월","화","수","목","금","토")</f>
        <v>일</v>
      </c>
      <c r="O19" s="16" t="str">
        <f t="shared" ref="O19" si="19">CHOOSE(WEEKDAY(O20),"일","월","화","수","목","금","토")</f>
        <v>월</v>
      </c>
      <c r="P19" s="16" t="str">
        <f t="shared" ref="P19" si="20">CHOOSE(WEEKDAY(P20),"일","월","화","수","목","금","토")</f>
        <v>화</v>
      </c>
      <c r="Q19" s="16" t="str">
        <f t="shared" ref="Q19" si="21">CHOOSE(WEEKDAY(Q20),"일","월","화","수","목","금","토")</f>
        <v>수</v>
      </c>
      <c r="R19" s="16" t="str">
        <f t="shared" ref="R19" si="22">CHOOSE(WEEKDAY(R20),"일","월","화","수","목","금","토")</f>
        <v>목</v>
      </c>
      <c r="S19" s="16" t="str">
        <f t="shared" ref="S19" si="23">CHOOSE(WEEKDAY(S20),"일","월","화","수","목","금","토")</f>
        <v>금</v>
      </c>
      <c r="T19" s="16" t="str">
        <f t="shared" ref="T19" si="24">CHOOSE(WEEKDAY(T20),"일","월","화","수","목","금","토")</f>
        <v>토</v>
      </c>
      <c r="U19" s="16" t="str">
        <f t="shared" ref="U19" si="25">CHOOSE(WEEKDAY(U20),"일","월","화","수","목","금","토")</f>
        <v>일</v>
      </c>
      <c r="V19" s="16" t="str">
        <f t="shared" ref="V19" si="26">CHOOSE(WEEKDAY(V20),"일","월","화","수","목","금","토")</f>
        <v>월</v>
      </c>
      <c r="W19" s="16" t="str">
        <f t="shared" ref="W19" si="27">CHOOSE(WEEKDAY(W20),"일","월","화","수","목","금","토")</f>
        <v>화</v>
      </c>
      <c r="X19" s="16" t="str">
        <f t="shared" ref="X19" si="28">CHOOSE(WEEKDAY(X20),"일","월","화","수","목","금","토")</f>
        <v>수</v>
      </c>
      <c r="Y19" s="16" t="str">
        <f t="shared" ref="Y19" si="29">CHOOSE(WEEKDAY(Y20),"일","월","화","수","목","금","토")</f>
        <v>목</v>
      </c>
      <c r="Z19" s="16" t="str">
        <f t="shared" ref="Z19" si="30">CHOOSE(WEEKDAY(Z20),"일","월","화","수","목","금","토")</f>
        <v>금</v>
      </c>
      <c r="AA19" s="16" t="str">
        <f t="shared" ref="AA19" si="31">CHOOSE(WEEKDAY(AA20),"일","월","화","수","목","금","토")</f>
        <v>토</v>
      </c>
      <c r="AB19" s="16" t="str">
        <f t="shared" ref="AB19" si="32">CHOOSE(WEEKDAY(AB20),"일","월","화","수","목","금","토")</f>
        <v>일</v>
      </c>
      <c r="AC19" s="16" t="str">
        <f t="shared" ref="AC19" si="33">CHOOSE(WEEKDAY(AC20),"일","월","화","수","목","금","토")</f>
        <v>월</v>
      </c>
      <c r="AD19" s="16" t="str">
        <f t="shared" ref="AD19" si="34">CHOOSE(WEEKDAY(AD20),"일","월","화","수","목","금","토")</f>
        <v>화</v>
      </c>
      <c r="AE19" s="16" t="str">
        <f t="shared" ref="AE19" si="35">CHOOSE(WEEKDAY(AE20),"일","월","화","수","목","금","토")</f>
        <v>수</v>
      </c>
      <c r="AF19" s="16" t="str">
        <f t="shared" ref="AF19" si="36">CHOOSE(WEEKDAY(AF20),"일","월","화","수","목","금","토")</f>
        <v>목</v>
      </c>
      <c r="AG19" s="16" t="str">
        <f>IF(AG20="","",CHOOSE(WEEKDAY(AG20),"일","월","화","수","목","금","토"))</f>
        <v/>
      </c>
      <c r="AH19" s="16"/>
      <c r="AI19" s="17"/>
    </row>
    <row r="20" spans="2:35" s="9" customFormat="1" ht="18.75" customHeight="1" x14ac:dyDescent="0.3">
      <c r="B20" s="35"/>
      <c r="C20" s="36"/>
      <c r="D20" s="37"/>
      <c r="E20" s="19">
        <f>B19</f>
        <v>43497</v>
      </c>
      <c r="F20" s="20">
        <f>E20+1</f>
        <v>43498</v>
      </c>
      <c r="G20" s="20">
        <f t="shared" si="9"/>
        <v>43499</v>
      </c>
      <c r="H20" s="20">
        <f t="shared" si="9"/>
        <v>43500</v>
      </c>
      <c r="I20" s="20">
        <f t="shared" si="9"/>
        <v>43501</v>
      </c>
      <c r="J20" s="20">
        <f t="shared" si="9"/>
        <v>43502</v>
      </c>
      <c r="K20" s="20">
        <f t="shared" si="9"/>
        <v>43503</v>
      </c>
      <c r="L20" s="20">
        <f t="shared" si="9"/>
        <v>43504</v>
      </c>
      <c r="M20" s="20">
        <f t="shared" si="9"/>
        <v>43505</v>
      </c>
      <c r="N20" s="20">
        <f t="shared" si="9"/>
        <v>43506</v>
      </c>
      <c r="O20" s="20">
        <f t="shared" si="9"/>
        <v>43507</v>
      </c>
      <c r="P20" s="20">
        <f t="shared" si="9"/>
        <v>43508</v>
      </c>
      <c r="Q20" s="20">
        <f t="shared" si="9"/>
        <v>43509</v>
      </c>
      <c r="R20" s="20">
        <f t="shared" si="9"/>
        <v>43510</v>
      </c>
      <c r="S20" s="20">
        <f t="shared" si="9"/>
        <v>43511</v>
      </c>
      <c r="T20" s="20">
        <f t="shared" si="9"/>
        <v>43512</v>
      </c>
      <c r="U20" s="20">
        <f t="shared" si="9"/>
        <v>43513</v>
      </c>
      <c r="V20" s="20">
        <f t="shared" si="9"/>
        <v>43514</v>
      </c>
      <c r="W20" s="20">
        <f t="shared" si="9"/>
        <v>43515</v>
      </c>
      <c r="X20" s="20">
        <f t="shared" si="9"/>
        <v>43516</v>
      </c>
      <c r="Y20" s="20">
        <f t="shared" si="9"/>
        <v>43517</v>
      </c>
      <c r="Z20" s="20">
        <f t="shared" si="9"/>
        <v>43518</v>
      </c>
      <c r="AA20" s="20">
        <f t="shared" si="9"/>
        <v>43519</v>
      </c>
      <c r="AB20" s="20">
        <f t="shared" si="9"/>
        <v>43520</v>
      </c>
      <c r="AC20" s="20">
        <f t="shared" si="9"/>
        <v>43521</v>
      </c>
      <c r="AD20" s="20">
        <f t="shared" si="9"/>
        <v>43522</v>
      </c>
      <c r="AE20" s="20">
        <f t="shared" si="9"/>
        <v>43523</v>
      </c>
      <c r="AF20" s="20">
        <f t="shared" si="9"/>
        <v>43524</v>
      </c>
      <c r="AG20" s="20" t="str">
        <f>IF(MONTH(AF20)&lt;MONTH(AF20+1),"",AF20+1)</f>
        <v/>
      </c>
      <c r="AH20" s="20"/>
      <c r="AI20" s="21"/>
    </row>
    <row r="21" spans="2:35" s="9" customFormat="1" ht="18.75" customHeight="1" x14ac:dyDescent="0.3">
      <c r="B21" s="35">
        <f>DATE($F$3,3,1)</f>
        <v>43525</v>
      </c>
      <c r="C21" s="36"/>
      <c r="D21" s="37"/>
      <c r="E21" s="15" t="str">
        <f>CHOOSE(WEEKDAY(E22),"일","월","화","수","목","금","토")</f>
        <v>금</v>
      </c>
      <c r="F21" s="16" t="str">
        <f t="shared" ref="F21" si="37">CHOOSE(WEEKDAY(F22),"일","월","화","수","목","금","토")</f>
        <v>토</v>
      </c>
      <c r="G21" s="16" t="str">
        <f t="shared" ref="G21" si="38">CHOOSE(WEEKDAY(G22),"일","월","화","수","목","금","토")</f>
        <v>일</v>
      </c>
      <c r="H21" s="16" t="str">
        <f t="shared" ref="H21" si="39">CHOOSE(WEEKDAY(H22),"일","월","화","수","목","금","토")</f>
        <v>월</v>
      </c>
      <c r="I21" s="16" t="str">
        <f t="shared" ref="I21" si="40">CHOOSE(WEEKDAY(I22),"일","월","화","수","목","금","토")</f>
        <v>화</v>
      </c>
      <c r="J21" s="16" t="str">
        <f t="shared" ref="J21" si="41">CHOOSE(WEEKDAY(J22),"일","월","화","수","목","금","토")</f>
        <v>수</v>
      </c>
      <c r="K21" s="16" t="str">
        <f t="shared" ref="K21" si="42">CHOOSE(WEEKDAY(K22),"일","월","화","수","목","금","토")</f>
        <v>목</v>
      </c>
      <c r="L21" s="16" t="str">
        <f t="shared" ref="L21" si="43">CHOOSE(WEEKDAY(L22),"일","월","화","수","목","금","토")</f>
        <v>금</v>
      </c>
      <c r="M21" s="16" t="str">
        <f t="shared" ref="M21" si="44">CHOOSE(WEEKDAY(M22),"일","월","화","수","목","금","토")</f>
        <v>토</v>
      </c>
      <c r="N21" s="16" t="str">
        <f t="shared" ref="N21" si="45">CHOOSE(WEEKDAY(N22),"일","월","화","수","목","금","토")</f>
        <v>일</v>
      </c>
      <c r="O21" s="16" t="str">
        <f t="shared" ref="O21" si="46">CHOOSE(WEEKDAY(O22),"일","월","화","수","목","금","토")</f>
        <v>월</v>
      </c>
      <c r="P21" s="16" t="str">
        <f t="shared" ref="P21" si="47">CHOOSE(WEEKDAY(P22),"일","월","화","수","목","금","토")</f>
        <v>화</v>
      </c>
      <c r="Q21" s="16" t="str">
        <f t="shared" ref="Q21" si="48">CHOOSE(WEEKDAY(Q22),"일","월","화","수","목","금","토")</f>
        <v>수</v>
      </c>
      <c r="R21" s="16" t="str">
        <f t="shared" ref="R21" si="49">CHOOSE(WEEKDAY(R22),"일","월","화","수","목","금","토")</f>
        <v>목</v>
      </c>
      <c r="S21" s="16" t="str">
        <f t="shared" ref="S21" si="50">CHOOSE(WEEKDAY(S22),"일","월","화","수","목","금","토")</f>
        <v>금</v>
      </c>
      <c r="T21" s="16" t="str">
        <f t="shared" ref="T21" si="51">CHOOSE(WEEKDAY(T22),"일","월","화","수","목","금","토")</f>
        <v>토</v>
      </c>
      <c r="U21" s="16" t="str">
        <f t="shared" ref="U21" si="52">CHOOSE(WEEKDAY(U22),"일","월","화","수","목","금","토")</f>
        <v>일</v>
      </c>
      <c r="V21" s="16" t="str">
        <f t="shared" ref="V21" si="53">CHOOSE(WEEKDAY(V22),"일","월","화","수","목","금","토")</f>
        <v>월</v>
      </c>
      <c r="W21" s="16" t="str">
        <f t="shared" ref="W21" si="54">CHOOSE(WEEKDAY(W22),"일","월","화","수","목","금","토")</f>
        <v>화</v>
      </c>
      <c r="X21" s="16" t="str">
        <f t="shared" ref="X21" si="55">CHOOSE(WEEKDAY(X22),"일","월","화","수","목","금","토")</f>
        <v>수</v>
      </c>
      <c r="Y21" s="16" t="str">
        <f t="shared" ref="Y21" si="56">CHOOSE(WEEKDAY(Y22),"일","월","화","수","목","금","토")</f>
        <v>목</v>
      </c>
      <c r="Z21" s="16" t="str">
        <f t="shared" ref="Z21" si="57">CHOOSE(WEEKDAY(Z22),"일","월","화","수","목","금","토")</f>
        <v>금</v>
      </c>
      <c r="AA21" s="16" t="str">
        <f t="shared" ref="AA21" si="58">CHOOSE(WEEKDAY(AA22),"일","월","화","수","목","금","토")</f>
        <v>토</v>
      </c>
      <c r="AB21" s="16" t="str">
        <f t="shared" ref="AB21" si="59">CHOOSE(WEEKDAY(AB22),"일","월","화","수","목","금","토")</f>
        <v>일</v>
      </c>
      <c r="AC21" s="16" t="str">
        <f t="shared" ref="AC21" si="60">CHOOSE(WEEKDAY(AC22),"일","월","화","수","목","금","토")</f>
        <v>월</v>
      </c>
      <c r="AD21" s="16" t="str">
        <f t="shared" ref="AD21" si="61">CHOOSE(WEEKDAY(AD22),"일","월","화","수","목","금","토")</f>
        <v>화</v>
      </c>
      <c r="AE21" s="16" t="str">
        <f t="shared" ref="AE21" si="62">CHOOSE(WEEKDAY(AE22),"일","월","화","수","목","금","토")</f>
        <v>수</v>
      </c>
      <c r="AF21" s="16" t="str">
        <f t="shared" ref="AF21" si="63">CHOOSE(WEEKDAY(AF22),"일","월","화","수","목","금","토")</f>
        <v>목</v>
      </c>
      <c r="AG21" s="16" t="str">
        <f t="shared" ref="AG21" si="64">CHOOSE(WEEKDAY(AG22),"일","월","화","수","목","금","토")</f>
        <v>금</v>
      </c>
      <c r="AH21" s="16" t="str">
        <f t="shared" ref="AH21" si="65">CHOOSE(WEEKDAY(AH22),"일","월","화","수","목","금","토")</f>
        <v>토</v>
      </c>
      <c r="AI21" s="17" t="str">
        <f t="shared" ref="AI21" si="66">CHOOSE(WEEKDAY(AI22),"일","월","화","수","목","금","토")</f>
        <v>일</v>
      </c>
    </row>
    <row r="22" spans="2:35" s="9" customFormat="1" ht="18.75" customHeight="1" x14ac:dyDescent="0.3">
      <c r="B22" s="35"/>
      <c r="C22" s="36"/>
      <c r="D22" s="37"/>
      <c r="E22" s="19">
        <f>B21</f>
        <v>43525</v>
      </c>
      <c r="F22" s="20">
        <f>E22+1</f>
        <v>43526</v>
      </c>
      <c r="G22" s="20">
        <f t="shared" si="9"/>
        <v>43527</v>
      </c>
      <c r="H22" s="20">
        <f t="shared" si="9"/>
        <v>43528</v>
      </c>
      <c r="I22" s="20">
        <f t="shared" si="9"/>
        <v>43529</v>
      </c>
      <c r="J22" s="20">
        <f t="shared" si="9"/>
        <v>43530</v>
      </c>
      <c r="K22" s="20">
        <f t="shared" si="9"/>
        <v>43531</v>
      </c>
      <c r="L22" s="20">
        <f t="shared" si="9"/>
        <v>43532</v>
      </c>
      <c r="M22" s="20">
        <f t="shared" si="9"/>
        <v>43533</v>
      </c>
      <c r="N22" s="20">
        <f t="shared" si="9"/>
        <v>43534</v>
      </c>
      <c r="O22" s="20">
        <f t="shared" si="9"/>
        <v>43535</v>
      </c>
      <c r="P22" s="20">
        <f t="shared" si="9"/>
        <v>43536</v>
      </c>
      <c r="Q22" s="20">
        <f t="shared" si="9"/>
        <v>43537</v>
      </c>
      <c r="R22" s="20">
        <f t="shared" si="9"/>
        <v>43538</v>
      </c>
      <c r="S22" s="20">
        <f t="shared" si="9"/>
        <v>43539</v>
      </c>
      <c r="T22" s="20">
        <f t="shared" si="9"/>
        <v>43540</v>
      </c>
      <c r="U22" s="20">
        <f t="shared" si="9"/>
        <v>43541</v>
      </c>
      <c r="V22" s="20">
        <f t="shared" si="9"/>
        <v>43542</v>
      </c>
      <c r="W22" s="20">
        <f t="shared" si="9"/>
        <v>43543</v>
      </c>
      <c r="X22" s="20">
        <f t="shared" si="9"/>
        <v>43544</v>
      </c>
      <c r="Y22" s="20">
        <f t="shared" si="9"/>
        <v>43545</v>
      </c>
      <c r="Z22" s="20">
        <f t="shared" si="9"/>
        <v>43546</v>
      </c>
      <c r="AA22" s="20">
        <f t="shared" si="9"/>
        <v>43547</v>
      </c>
      <c r="AB22" s="20">
        <f t="shared" si="9"/>
        <v>43548</v>
      </c>
      <c r="AC22" s="20">
        <f t="shared" si="9"/>
        <v>43549</v>
      </c>
      <c r="AD22" s="20">
        <f t="shared" si="9"/>
        <v>43550</v>
      </c>
      <c r="AE22" s="20">
        <f t="shared" si="9"/>
        <v>43551</v>
      </c>
      <c r="AF22" s="20">
        <f t="shared" si="9"/>
        <v>43552</v>
      </c>
      <c r="AG22" s="20">
        <f t="shared" si="9"/>
        <v>43553</v>
      </c>
      <c r="AH22" s="20">
        <f t="shared" si="9"/>
        <v>43554</v>
      </c>
      <c r="AI22" s="21">
        <f t="shared" si="9"/>
        <v>43555</v>
      </c>
    </row>
    <row r="23" spans="2:35" s="9" customFormat="1" ht="18.75" customHeight="1" x14ac:dyDescent="0.3">
      <c r="B23" s="35">
        <f>DATE($F$3,4,1)</f>
        <v>43556</v>
      </c>
      <c r="C23" s="36"/>
      <c r="D23" s="37"/>
      <c r="E23" s="15" t="str">
        <f>CHOOSE(WEEKDAY(E24),"일","월","화","수","목","금","토")</f>
        <v>월</v>
      </c>
      <c r="F23" s="16" t="str">
        <f t="shared" ref="F23" si="67">CHOOSE(WEEKDAY(F24),"일","월","화","수","목","금","토")</f>
        <v>화</v>
      </c>
      <c r="G23" s="16" t="str">
        <f t="shared" ref="G23" si="68">CHOOSE(WEEKDAY(G24),"일","월","화","수","목","금","토")</f>
        <v>수</v>
      </c>
      <c r="H23" s="16" t="str">
        <f t="shared" ref="H23" si="69">CHOOSE(WEEKDAY(H24),"일","월","화","수","목","금","토")</f>
        <v>목</v>
      </c>
      <c r="I23" s="16" t="str">
        <f t="shared" ref="I23" si="70">CHOOSE(WEEKDAY(I24),"일","월","화","수","목","금","토")</f>
        <v>금</v>
      </c>
      <c r="J23" s="16" t="str">
        <f t="shared" ref="J23" si="71">CHOOSE(WEEKDAY(J24),"일","월","화","수","목","금","토")</f>
        <v>토</v>
      </c>
      <c r="K23" s="16" t="str">
        <f t="shared" ref="K23" si="72">CHOOSE(WEEKDAY(K24),"일","월","화","수","목","금","토")</f>
        <v>일</v>
      </c>
      <c r="L23" s="16" t="str">
        <f t="shared" ref="L23" si="73">CHOOSE(WEEKDAY(L24),"일","월","화","수","목","금","토")</f>
        <v>월</v>
      </c>
      <c r="M23" s="16" t="str">
        <f t="shared" ref="M23" si="74">CHOOSE(WEEKDAY(M24),"일","월","화","수","목","금","토")</f>
        <v>화</v>
      </c>
      <c r="N23" s="16" t="str">
        <f t="shared" ref="N23" si="75">CHOOSE(WEEKDAY(N24),"일","월","화","수","목","금","토")</f>
        <v>수</v>
      </c>
      <c r="O23" s="16" t="str">
        <f t="shared" ref="O23" si="76">CHOOSE(WEEKDAY(O24),"일","월","화","수","목","금","토")</f>
        <v>목</v>
      </c>
      <c r="P23" s="16" t="str">
        <f t="shared" ref="P23" si="77">CHOOSE(WEEKDAY(P24),"일","월","화","수","목","금","토")</f>
        <v>금</v>
      </c>
      <c r="Q23" s="16" t="str">
        <f t="shared" ref="Q23" si="78">CHOOSE(WEEKDAY(Q24),"일","월","화","수","목","금","토")</f>
        <v>토</v>
      </c>
      <c r="R23" s="16" t="str">
        <f t="shared" ref="R23" si="79">CHOOSE(WEEKDAY(R24),"일","월","화","수","목","금","토")</f>
        <v>일</v>
      </c>
      <c r="S23" s="16" t="str">
        <f t="shared" ref="S23" si="80">CHOOSE(WEEKDAY(S24),"일","월","화","수","목","금","토")</f>
        <v>월</v>
      </c>
      <c r="T23" s="16" t="str">
        <f t="shared" ref="T23" si="81">CHOOSE(WEEKDAY(T24),"일","월","화","수","목","금","토")</f>
        <v>화</v>
      </c>
      <c r="U23" s="16" t="str">
        <f t="shared" ref="U23" si="82">CHOOSE(WEEKDAY(U24),"일","월","화","수","목","금","토")</f>
        <v>수</v>
      </c>
      <c r="V23" s="16" t="str">
        <f t="shared" ref="V23" si="83">CHOOSE(WEEKDAY(V24),"일","월","화","수","목","금","토")</f>
        <v>목</v>
      </c>
      <c r="W23" s="16" t="str">
        <f t="shared" ref="W23" si="84">CHOOSE(WEEKDAY(W24),"일","월","화","수","목","금","토")</f>
        <v>금</v>
      </c>
      <c r="X23" s="16" t="str">
        <f t="shared" ref="X23" si="85">CHOOSE(WEEKDAY(X24),"일","월","화","수","목","금","토")</f>
        <v>토</v>
      </c>
      <c r="Y23" s="16" t="str">
        <f t="shared" ref="Y23" si="86">CHOOSE(WEEKDAY(Y24),"일","월","화","수","목","금","토")</f>
        <v>일</v>
      </c>
      <c r="Z23" s="16" t="str">
        <f t="shared" ref="Z23" si="87">CHOOSE(WEEKDAY(Z24),"일","월","화","수","목","금","토")</f>
        <v>월</v>
      </c>
      <c r="AA23" s="16" t="str">
        <f t="shared" ref="AA23" si="88">CHOOSE(WEEKDAY(AA24),"일","월","화","수","목","금","토")</f>
        <v>화</v>
      </c>
      <c r="AB23" s="16" t="str">
        <f t="shared" ref="AB23" si="89">CHOOSE(WEEKDAY(AB24),"일","월","화","수","목","금","토")</f>
        <v>수</v>
      </c>
      <c r="AC23" s="16" t="str">
        <f t="shared" ref="AC23" si="90">CHOOSE(WEEKDAY(AC24),"일","월","화","수","목","금","토")</f>
        <v>목</v>
      </c>
      <c r="AD23" s="16" t="str">
        <f t="shared" ref="AD23" si="91">CHOOSE(WEEKDAY(AD24),"일","월","화","수","목","금","토")</f>
        <v>금</v>
      </c>
      <c r="AE23" s="16" t="str">
        <f t="shared" ref="AE23" si="92">CHOOSE(WEEKDAY(AE24),"일","월","화","수","목","금","토")</f>
        <v>토</v>
      </c>
      <c r="AF23" s="16" t="str">
        <f t="shared" ref="AF23" si="93">CHOOSE(WEEKDAY(AF24),"일","월","화","수","목","금","토")</f>
        <v>일</v>
      </c>
      <c r="AG23" s="16" t="str">
        <f t="shared" ref="AG23" si="94">CHOOSE(WEEKDAY(AG24),"일","월","화","수","목","금","토")</f>
        <v>월</v>
      </c>
      <c r="AH23" s="17" t="str">
        <f t="shared" ref="AH23" si="95">CHOOSE(WEEKDAY(AH24),"일","월","화","수","목","금","토")</f>
        <v>화</v>
      </c>
      <c r="AI23" s="18"/>
    </row>
    <row r="24" spans="2:35" s="9" customFormat="1" ht="18.75" customHeight="1" x14ac:dyDescent="0.3">
      <c r="B24" s="35"/>
      <c r="C24" s="36"/>
      <c r="D24" s="37"/>
      <c r="E24" s="19">
        <f>B23</f>
        <v>43556</v>
      </c>
      <c r="F24" s="20">
        <f>E24+1</f>
        <v>43557</v>
      </c>
      <c r="G24" s="20">
        <f t="shared" si="9"/>
        <v>43558</v>
      </c>
      <c r="H24" s="20">
        <f t="shared" si="9"/>
        <v>43559</v>
      </c>
      <c r="I24" s="20">
        <f t="shared" si="9"/>
        <v>43560</v>
      </c>
      <c r="J24" s="20">
        <f t="shared" si="9"/>
        <v>43561</v>
      </c>
      <c r="K24" s="20">
        <f t="shared" si="9"/>
        <v>43562</v>
      </c>
      <c r="L24" s="20">
        <f t="shared" si="9"/>
        <v>43563</v>
      </c>
      <c r="M24" s="20">
        <f t="shared" si="9"/>
        <v>43564</v>
      </c>
      <c r="N24" s="20">
        <f t="shared" si="9"/>
        <v>43565</v>
      </c>
      <c r="O24" s="20">
        <f t="shared" si="9"/>
        <v>43566</v>
      </c>
      <c r="P24" s="20">
        <f t="shared" si="9"/>
        <v>43567</v>
      </c>
      <c r="Q24" s="20">
        <f t="shared" si="9"/>
        <v>43568</v>
      </c>
      <c r="R24" s="20">
        <f t="shared" si="9"/>
        <v>43569</v>
      </c>
      <c r="S24" s="20">
        <f t="shared" si="9"/>
        <v>43570</v>
      </c>
      <c r="T24" s="20">
        <f t="shared" si="9"/>
        <v>43571</v>
      </c>
      <c r="U24" s="20">
        <f t="shared" si="9"/>
        <v>43572</v>
      </c>
      <c r="V24" s="20">
        <f t="shared" si="9"/>
        <v>43573</v>
      </c>
      <c r="W24" s="20">
        <f t="shared" si="9"/>
        <v>43574</v>
      </c>
      <c r="X24" s="20">
        <f t="shared" si="9"/>
        <v>43575</v>
      </c>
      <c r="Y24" s="20">
        <f t="shared" si="9"/>
        <v>43576</v>
      </c>
      <c r="Z24" s="20">
        <f t="shared" si="9"/>
        <v>43577</v>
      </c>
      <c r="AA24" s="20">
        <f t="shared" si="9"/>
        <v>43578</v>
      </c>
      <c r="AB24" s="20">
        <f t="shared" si="9"/>
        <v>43579</v>
      </c>
      <c r="AC24" s="20">
        <f t="shared" si="9"/>
        <v>43580</v>
      </c>
      <c r="AD24" s="20">
        <f t="shared" si="9"/>
        <v>43581</v>
      </c>
      <c r="AE24" s="20">
        <f t="shared" si="9"/>
        <v>43582</v>
      </c>
      <c r="AF24" s="20">
        <f t="shared" si="9"/>
        <v>43583</v>
      </c>
      <c r="AG24" s="20">
        <f t="shared" si="9"/>
        <v>43584</v>
      </c>
      <c r="AH24" s="21">
        <f t="shared" si="9"/>
        <v>43585</v>
      </c>
      <c r="AI24" s="22"/>
    </row>
    <row r="25" spans="2:35" s="9" customFormat="1" ht="18.75" customHeight="1" x14ac:dyDescent="0.3">
      <c r="B25" s="35">
        <f>DATE($F$3,5,1)</f>
        <v>43586</v>
      </c>
      <c r="C25" s="36"/>
      <c r="D25" s="37"/>
      <c r="E25" s="15" t="str">
        <f>CHOOSE(WEEKDAY(E26),"일","월","화","수","목","금","토")</f>
        <v>수</v>
      </c>
      <c r="F25" s="16" t="str">
        <f t="shared" ref="F25" si="96">CHOOSE(WEEKDAY(F26),"일","월","화","수","목","금","토")</f>
        <v>목</v>
      </c>
      <c r="G25" s="16" t="str">
        <f t="shared" ref="G25" si="97">CHOOSE(WEEKDAY(G26),"일","월","화","수","목","금","토")</f>
        <v>금</v>
      </c>
      <c r="H25" s="16" t="str">
        <f t="shared" ref="H25" si="98">CHOOSE(WEEKDAY(H26),"일","월","화","수","목","금","토")</f>
        <v>토</v>
      </c>
      <c r="I25" s="16" t="str">
        <f t="shared" ref="I25" si="99">CHOOSE(WEEKDAY(I26),"일","월","화","수","목","금","토")</f>
        <v>일</v>
      </c>
      <c r="J25" s="16" t="str">
        <f t="shared" ref="J25" si="100">CHOOSE(WEEKDAY(J26),"일","월","화","수","목","금","토")</f>
        <v>월</v>
      </c>
      <c r="K25" s="16" t="str">
        <f t="shared" ref="K25" si="101">CHOOSE(WEEKDAY(K26),"일","월","화","수","목","금","토")</f>
        <v>화</v>
      </c>
      <c r="L25" s="16" t="str">
        <f t="shared" ref="L25" si="102">CHOOSE(WEEKDAY(L26),"일","월","화","수","목","금","토")</f>
        <v>수</v>
      </c>
      <c r="M25" s="16" t="str">
        <f t="shared" ref="M25" si="103">CHOOSE(WEEKDAY(M26),"일","월","화","수","목","금","토")</f>
        <v>목</v>
      </c>
      <c r="N25" s="16" t="str">
        <f t="shared" ref="N25" si="104">CHOOSE(WEEKDAY(N26),"일","월","화","수","목","금","토")</f>
        <v>금</v>
      </c>
      <c r="O25" s="16" t="str">
        <f t="shared" ref="O25" si="105">CHOOSE(WEEKDAY(O26),"일","월","화","수","목","금","토")</f>
        <v>토</v>
      </c>
      <c r="P25" s="16" t="str">
        <f t="shared" ref="P25" si="106">CHOOSE(WEEKDAY(P26),"일","월","화","수","목","금","토")</f>
        <v>일</v>
      </c>
      <c r="Q25" s="16" t="str">
        <f t="shared" ref="Q25" si="107">CHOOSE(WEEKDAY(Q26),"일","월","화","수","목","금","토")</f>
        <v>월</v>
      </c>
      <c r="R25" s="16" t="str">
        <f t="shared" ref="R25" si="108">CHOOSE(WEEKDAY(R26),"일","월","화","수","목","금","토")</f>
        <v>화</v>
      </c>
      <c r="S25" s="16" t="str">
        <f t="shared" ref="S25" si="109">CHOOSE(WEEKDAY(S26),"일","월","화","수","목","금","토")</f>
        <v>수</v>
      </c>
      <c r="T25" s="16" t="str">
        <f t="shared" ref="T25" si="110">CHOOSE(WEEKDAY(T26),"일","월","화","수","목","금","토")</f>
        <v>목</v>
      </c>
      <c r="U25" s="16" t="str">
        <f t="shared" ref="U25" si="111">CHOOSE(WEEKDAY(U26),"일","월","화","수","목","금","토")</f>
        <v>금</v>
      </c>
      <c r="V25" s="16" t="str">
        <f t="shared" ref="V25" si="112">CHOOSE(WEEKDAY(V26),"일","월","화","수","목","금","토")</f>
        <v>토</v>
      </c>
      <c r="W25" s="16" t="str">
        <f t="shared" ref="W25" si="113">CHOOSE(WEEKDAY(W26),"일","월","화","수","목","금","토")</f>
        <v>일</v>
      </c>
      <c r="X25" s="16" t="str">
        <f t="shared" ref="X25" si="114">CHOOSE(WEEKDAY(X26),"일","월","화","수","목","금","토")</f>
        <v>월</v>
      </c>
      <c r="Y25" s="16" t="str">
        <f t="shared" ref="Y25" si="115">CHOOSE(WEEKDAY(Y26),"일","월","화","수","목","금","토")</f>
        <v>화</v>
      </c>
      <c r="Z25" s="16" t="str">
        <f t="shared" ref="Z25" si="116">CHOOSE(WEEKDAY(Z26),"일","월","화","수","목","금","토")</f>
        <v>수</v>
      </c>
      <c r="AA25" s="16" t="str">
        <f t="shared" ref="AA25" si="117">CHOOSE(WEEKDAY(AA26),"일","월","화","수","목","금","토")</f>
        <v>목</v>
      </c>
      <c r="AB25" s="16" t="str">
        <f t="shared" ref="AB25" si="118">CHOOSE(WEEKDAY(AB26),"일","월","화","수","목","금","토")</f>
        <v>금</v>
      </c>
      <c r="AC25" s="16" t="str">
        <f t="shared" ref="AC25" si="119">CHOOSE(WEEKDAY(AC26),"일","월","화","수","목","금","토")</f>
        <v>토</v>
      </c>
      <c r="AD25" s="16" t="str">
        <f t="shared" ref="AD25" si="120">CHOOSE(WEEKDAY(AD26),"일","월","화","수","목","금","토")</f>
        <v>일</v>
      </c>
      <c r="AE25" s="16" t="str">
        <f t="shared" ref="AE25" si="121">CHOOSE(WEEKDAY(AE26),"일","월","화","수","목","금","토")</f>
        <v>월</v>
      </c>
      <c r="AF25" s="16" t="str">
        <f t="shared" ref="AF25" si="122">CHOOSE(WEEKDAY(AF26),"일","월","화","수","목","금","토")</f>
        <v>화</v>
      </c>
      <c r="AG25" s="16" t="str">
        <f t="shared" ref="AG25" si="123">CHOOSE(WEEKDAY(AG26),"일","월","화","수","목","금","토")</f>
        <v>수</v>
      </c>
      <c r="AH25" s="16" t="str">
        <f t="shared" ref="AH25" si="124">CHOOSE(WEEKDAY(AH26),"일","월","화","수","목","금","토")</f>
        <v>목</v>
      </c>
      <c r="AI25" s="17" t="str">
        <f t="shared" ref="AI25" si="125">CHOOSE(WEEKDAY(AI26),"일","월","화","수","목","금","토")</f>
        <v>금</v>
      </c>
    </row>
    <row r="26" spans="2:35" s="9" customFormat="1" ht="18.75" customHeight="1" x14ac:dyDescent="0.3">
      <c r="B26" s="35"/>
      <c r="C26" s="36"/>
      <c r="D26" s="37"/>
      <c r="E26" s="19">
        <f>B25</f>
        <v>43586</v>
      </c>
      <c r="F26" s="20">
        <f>E26+1</f>
        <v>43587</v>
      </c>
      <c r="G26" s="20">
        <f t="shared" si="9"/>
        <v>43588</v>
      </c>
      <c r="H26" s="20">
        <f t="shared" si="9"/>
        <v>43589</v>
      </c>
      <c r="I26" s="20">
        <f t="shared" si="9"/>
        <v>43590</v>
      </c>
      <c r="J26" s="20">
        <f t="shared" si="9"/>
        <v>43591</v>
      </c>
      <c r="K26" s="20">
        <f t="shared" si="9"/>
        <v>43592</v>
      </c>
      <c r="L26" s="20">
        <f t="shared" si="9"/>
        <v>43593</v>
      </c>
      <c r="M26" s="20">
        <f t="shared" si="9"/>
        <v>43594</v>
      </c>
      <c r="N26" s="20">
        <f t="shared" si="9"/>
        <v>43595</v>
      </c>
      <c r="O26" s="20">
        <f t="shared" si="9"/>
        <v>43596</v>
      </c>
      <c r="P26" s="20">
        <f t="shared" si="9"/>
        <v>43597</v>
      </c>
      <c r="Q26" s="20">
        <f t="shared" si="9"/>
        <v>43598</v>
      </c>
      <c r="R26" s="20">
        <f t="shared" si="9"/>
        <v>43599</v>
      </c>
      <c r="S26" s="20">
        <f t="shared" si="9"/>
        <v>43600</v>
      </c>
      <c r="T26" s="20">
        <f t="shared" si="9"/>
        <v>43601</v>
      </c>
      <c r="U26" s="20">
        <f t="shared" si="9"/>
        <v>43602</v>
      </c>
      <c r="V26" s="20">
        <f t="shared" si="9"/>
        <v>43603</v>
      </c>
      <c r="W26" s="20">
        <f t="shared" si="9"/>
        <v>43604</v>
      </c>
      <c r="X26" s="20">
        <f t="shared" si="9"/>
        <v>43605</v>
      </c>
      <c r="Y26" s="20">
        <f t="shared" si="9"/>
        <v>43606</v>
      </c>
      <c r="Z26" s="20">
        <f t="shared" si="9"/>
        <v>43607</v>
      </c>
      <c r="AA26" s="20">
        <f t="shared" si="9"/>
        <v>43608</v>
      </c>
      <c r="AB26" s="20">
        <f t="shared" si="9"/>
        <v>43609</v>
      </c>
      <c r="AC26" s="20">
        <f t="shared" si="9"/>
        <v>43610</v>
      </c>
      <c r="AD26" s="20">
        <f t="shared" si="9"/>
        <v>43611</v>
      </c>
      <c r="AE26" s="20">
        <f t="shared" si="9"/>
        <v>43612</v>
      </c>
      <c r="AF26" s="20">
        <f t="shared" si="9"/>
        <v>43613</v>
      </c>
      <c r="AG26" s="20">
        <f t="shared" si="9"/>
        <v>43614</v>
      </c>
      <c r="AH26" s="20">
        <f t="shared" si="9"/>
        <v>43615</v>
      </c>
      <c r="AI26" s="21">
        <f t="shared" si="9"/>
        <v>43616</v>
      </c>
    </row>
    <row r="27" spans="2:35" s="9" customFormat="1" ht="18.75" customHeight="1" x14ac:dyDescent="0.3">
      <c r="B27" s="35">
        <f>DATE($F$3,6,1)</f>
        <v>43617</v>
      </c>
      <c r="C27" s="36"/>
      <c r="D27" s="37"/>
      <c r="E27" s="15" t="str">
        <f>CHOOSE(WEEKDAY(E28),"일","월","화","수","목","금","토")</f>
        <v>토</v>
      </c>
      <c r="F27" s="16" t="str">
        <f t="shared" ref="F27" si="126">CHOOSE(WEEKDAY(F28),"일","월","화","수","목","금","토")</f>
        <v>일</v>
      </c>
      <c r="G27" s="16" t="str">
        <f t="shared" ref="G27" si="127">CHOOSE(WEEKDAY(G28),"일","월","화","수","목","금","토")</f>
        <v>월</v>
      </c>
      <c r="H27" s="16" t="str">
        <f t="shared" ref="H27" si="128">CHOOSE(WEEKDAY(H28),"일","월","화","수","목","금","토")</f>
        <v>화</v>
      </c>
      <c r="I27" s="16" t="str">
        <f t="shared" ref="I27" si="129">CHOOSE(WEEKDAY(I28),"일","월","화","수","목","금","토")</f>
        <v>수</v>
      </c>
      <c r="J27" s="16" t="str">
        <f t="shared" ref="J27" si="130">CHOOSE(WEEKDAY(J28),"일","월","화","수","목","금","토")</f>
        <v>목</v>
      </c>
      <c r="K27" s="16" t="str">
        <f t="shared" ref="K27" si="131">CHOOSE(WEEKDAY(K28),"일","월","화","수","목","금","토")</f>
        <v>금</v>
      </c>
      <c r="L27" s="16" t="str">
        <f t="shared" ref="L27" si="132">CHOOSE(WEEKDAY(L28),"일","월","화","수","목","금","토")</f>
        <v>토</v>
      </c>
      <c r="M27" s="16" t="str">
        <f t="shared" ref="M27" si="133">CHOOSE(WEEKDAY(M28),"일","월","화","수","목","금","토")</f>
        <v>일</v>
      </c>
      <c r="N27" s="16" t="str">
        <f t="shared" ref="N27" si="134">CHOOSE(WEEKDAY(N28),"일","월","화","수","목","금","토")</f>
        <v>월</v>
      </c>
      <c r="O27" s="16" t="str">
        <f t="shared" ref="O27" si="135">CHOOSE(WEEKDAY(O28),"일","월","화","수","목","금","토")</f>
        <v>화</v>
      </c>
      <c r="P27" s="16" t="str">
        <f t="shared" ref="P27" si="136">CHOOSE(WEEKDAY(P28),"일","월","화","수","목","금","토")</f>
        <v>수</v>
      </c>
      <c r="Q27" s="16" t="str">
        <f t="shared" ref="Q27" si="137">CHOOSE(WEEKDAY(Q28),"일","월","화","수","목","금","토")</f>
        <v>목</v>
      </c>
      <c r="R27" s="16" t="str">
        <f t="shared" ref="R27" si="138">CHOOSE(WEEKDAY(R28),"일","월","화","수","목","금","토")</f>
        <v>금</v>
      </c>
      <c r="S27" s="16" t="str">
        <f t="shared" ref="S27" si="139">CHOOSE(WEEKDAY(S28),"일","월","화","수","목","금","토")</f>
        <v>토</v>
      </c>
      <c r="T27" s="16" t="str">
        <f t="shared" ref="T27" si="140">CHOOSE(WEEKDAY(T28),"일","월","화","수","목","금","토")</f>
        <v>일</v>
      </c>
      <c r="U27" s="16" t="str">
        <f t="shared" ref="U27" si="141">CHOOSE(WEEKDAY(U28),"일","월","화","수","목","금","토")</f>
        <v>월</v>
      </c>
      <c r="V27" s="16" t="str">
        <f t="shared" ref="V27" si="142">CHOOSE(WEEKDAY(V28),"일","월","화","수","목","금","토")</f>
        <v>화</v>
      </c>
      <c r="W27" s="16" t="str">
        <f t="shared" ref="W27" si="143">CHOOSE(WEEKDAY(W28),"일","월","화","수","목","금","토")</f>
        <v>수</v>
      </c>
      <c r="X27" s="16" t="str">
        <f t="shared" ref="X27" si="144">CHOOSE(WEEKDAY(X28),"일","월","화","수","목","금","토")</f>
        <v>목</v>
      </c>
      <c r="Y27" s="16" t="str">
        <f t="shared" ref="Y27" si="145">CHOOSE(WEEKDAY(Y28),"일","월","화","수","목","금","토")</f>
        <v>금</v>
      </c>
      <c r="Z27" s="16" t="str">
        <f t="shared" ref="Z27" si="146">CHOOSE(WEEKDAY(Z28),"일","월","화","수","목","금","토")</f>
        <v>토</v>
      </c>
      <c r="AA27" s="16" t="str">
        <f t="shared" ref="AA27" si="147">CHOOSE(WEEKDAY(AA28),"일","월","화","수","목","금","토")</f>
        <v>일</v>
      </c>
      <c r="AB27" s="16" t="str">
        <f t="shared" ref="AB27" si="148">CHOOSE(WEEKDAY(AB28),"일","월","화","수","목","금","토")</f>
        <v>월</v>
      </c>
      <c r="AC27" s="16" t="str">
        <f t="shared" ref="AC27" si="149">CHOOSE(WEEKDAY(AC28),"일","월","화","수","목","금","토")</f>
        <v>화</v>
      </c>
      <c r="AD27" s="16" t="str">
        <f t="shared" ref="AD27" si="150">CHOOSE(WEEKDAY(AD28),"일","월","화","수","목","금","토")</f>
        <v>수</v>
      </c>
      <c r="AE27" s="16" t="str">
        <f t="shared" ref="AE27" si="151">CHOOSE(WEEKDAY(AE28),"일","월","화","수","목","금","토")</f>
        <v>목</v>
      </c>
      <c r="AF27" s="16" t="str">
        <f t="shared" ref="AF27" si="152">CHOOSE(WEEKDAY(AF28),"일","월","화","수","목","금","토")</f>
        <v>금</v>
      </c>
      <c r="AG27" s="16" t="str">
        <f t="shared" ref="AG27" si="153">CHOOSE(WEEKDAY(AG28),"일","월","화","수","목","금","토")</f>
        <v>토</v>
      </c>
      <c r="AH27" s="16" t="str">
        <f t="shared" ref="AH27" si="154">CHOOSE(WEEKDAY(AH28),"일","월","화","수","목","금","토")</f>
        <v>일</v>
      </c>
      <c r="AI27" s="17"/>
    </row>
    <row r="28" spans="2:35" s="9" customFormat="1" ht="18.75" customHeight="1" x14ac:dyDescent="0.3">
      <c r="B28" s="35"/>
      <c r="C28" s="36"/>
      <c r="D28" s="37"/>
      <c r="E28" s="19">
        <f>B27</f>
        <v>43617</v>
      </c>
      <c r="F28" s="20">
        <f>E28+1</f>
        <v>43618</v>
      </c>
      <c r="G28" s="20">
        <f t="shared" si="9"/>
        <v>43619</v>
      </c>
      <c r="H28" s="20">
        <f t="shared" si="9"/>
        <v>43620</v>
      </c>
      <c r="I28" s="20">
        <f t="shared" si="9"/>
        <v>43621</v>
      </c>
      <c r="J28" s="20">
        <f t="shared" si="9"/>
        <v>43622</v>
      </c>
      <c r="K28" s="20">
        <f t="shared" si="9"/>
        <v>43623</v>
      </c>
      <c r="L28" s="20">
        <f t="shared" si="9"/>
        <v>43624</v>
      </c>
      <c r="M28" s="20">
        <f t="shared" si="9"/>
        <v>43625</v>
      </c>
      <c r="N28" s="20">
        <f t="shared" si="9"/>
        <v>43626</v>
      </c>
      <c r="O28" s="20">
        <f t="shared" si="9"/>
        <v>43627</v>
      </c>
      <c r="P28" s="20">
        <f t="shared" si="9"/>
        <v>43628</v>
      </c>
      <c r="Q28" s="20">
        <f t="shared" si="9"/>
        <v>43629</v>
      </c>
      <c r="R28" s="20">
        <f t="shared" si="9"/>
        <v>43630</v>
      </c>
      <c r="S28" s="20">
        <f t="shared" si="9"/>
        <v>43631</v>
      </c>
      <c r="T28" s="20">
        <f t="shared" si="9"/>
        <v>43632</v>
      </c>
      <c r="U28" s="20">
        <f t="shared" si="9"/>
        <v>43633</v>
      </c>
      <c r="V28" s="20">
        <f t="shared" si="9"/>
        <v>43634</v>
      </c>
      <c r="W28" s="20">
        <f t="shared" si="9"/>
        <v>43635</v>
      </c>
      <c r="X28" s="20">
        <f t="shared" si="9"/>
        <v>43636</v>
      </c>
      <c r="Y28" s="20">
        <f t="shared" si="9"/>
        <v>43637</v>
      </c>
      <c r="Z28" s="20">
        <f t="shared" si="9"/>
        <v>43638</v>
      </c>
      <c r="AA28" s="20">
        <f t="shared" si="9"/>
        <v>43639</v>
      </c>
      <c r="AB28" s="20">
        <f t="shared" si="9"/>
        <v>43640</v>
      </c>
      <c r="AC28" s="20">
        <f t="shared" si="9"/>
        <v>43641</v>
      </c>
      <c r="AD28" s="20">
        <f t="shared" si="9"/>
        <v>43642</v>
      </c>
      <c r="AE28" s="20">
        <f t="shared" si="9"/>
        <v>43643</v>
      </c>
      <c r="AF28" s="20">
        <f t="shared" si="9"/>
        <v>43644</v>
      </c>
      <c r="AG28" s="20">
        <f t="shared" si="9"/>
        <v>43645</v>
      </c>
      <c r="AH28" s="20">
        <f t="shared" si="9"/>
        <v>43646</v>
      </c>
      <c r="AI28" s="21"/>
    </row>
    <row r="29" spans="2:35" s="9" customFormat="1" ht="18.75" customHeight="1" x14ac:dyDescent="0.3">
      <c r="B29" s="35">
        <f>DATE($F$3,7,1)</f>
        <v>43647</v>
      </c>
      <c r="C29" s="36"/>
      <c r="D29" s="37"/>
      <c r="E29" s="15" t="str">
        <f>CHOOSE(WEEKDAY(E30),"일","월","화","수","목","금","토")</f>
        <v>월</v>
      </c>
      <c r="F29" s="16" t="str">
        <f t="shared" ref="F29" si="155">CHOOSE(WEEKDAY(F30),"일","월","화","수","목","금","토")</f>
        <v>화</v>
      </c>
      <c r="G29" s="16" t="str">
        <f t="shared" ref="G29" si="156">CHOOSE(WEEKDAY(G30),"일","월","화","수","목","금","토")</f>
        <v>수</v>
      </c>
      <c r="H29" s="16" t="str">
        <f t="shared" ref="H29" si="157">CHOOSE(WEEKDAY(H30),"일","월","화","수","목","금","토")</f>
        <v>목</v>
      </c>
      <c r="I29" s="16" t="str">
        <f t="shared" ref="I29" si="158">CHOOSE(WEEKDAY(I30),"일","월","화","수","목","금","토")</f>
        <v>금</v>
      </c>
      <c r="J29" s="16" t="str">
        <f t="shared" ref="J29" si="159">CHOOSE(WEEKDAY(J30),"일","월","화","수","목","금","토")</f>
        <v>토</v>
      </c>
      <c r="K29" s="16" t="str">
        <f t="shared" ref="K29" si="160">CHOOSE(WEEKDAY(K30),"일","월","화","수","목","금","토")</f>
        <v>일</v>
      </c>
      <c r="L29" s="16" t="str">
        <f t="shared" ref="L29" si="161">CHOOSE(WEEKDAY(L30),"일","월","화","수","목","금","토")</f>
        <v>월</v>
      </c>
      <c r="M29" s="16" t="str">
        <f t="shared" ref="M29" si="162">CHOOSE(WEEKDAY(M30),"일","월","화","수","목","금","토")</f>
        <v>화</v>
      </c>
      <c r="N29" s="16" t="str">
        <f t="shared" ref="N29" si="163">CHOOSE(WEEKDAY(N30),"일","월","화","수","목","금","토")</f>
        <v>수</v>
      </c>
      <c r="O29" s="16" t="str">
        <f t="shared" ref="O29" si="164">CHOOSE(WEEKDAY(O30),"일","월","화","수","목","금","토")</f>
        <v>목</v>
      </c>
      <c r="P29" s="16" t="str">
        <f t="shared" ref="P29" si="165">CHOOSE(WEEKDAY(P30),"일","월","화","수","목","금","토")</f>
        <v>금</v>
      </c>
      <c r="Q29" s="16" t="str">
        <f t="shared" ref="Q29" si="166">CHOOSE(WEEKDAY(Q30),"일","월","화","수","목","금","토")</f>
        <v>토</v>
      </c>
      <c r="R29" s="16" t="str">
        <f t="shared" ref="R29" si="167">CHOOSE(WEEKDAY(R30),"일","월","화","수","목","금","토")</f>
        <v>일</v>
      </c>
      <c r="S29" s="16" t="str">
        <f t="shared" ref="S29" si="168">CHOOSE(WEEKDAY(S30),"일","월","화","수","목","금","토")</f>
        <v>월</v>
      </c>
      <c r="T29" s="16" t="str">
        <f t="shared" ref="T29" si="169">CHOOSE(WEEKDAY(T30),"일","월","화","수","목","금","토")</f>
        <v>화</v>
      </c>
      <c r="U29" s="16" t="str">
        <f t="shared" ref="U29" si="170">CHOOSE(WEEKDAY(U30),"일","월","화","수","목","금","토")</f>
        <v>수</v>
      </c>
      <c r="V29" s="16" t="str">
        <f t="shared" ref="V29" si="171">CHOOSE(WEEKDAY(V30),"일","월","화","수","목","금","토")</f>
        <v>목</v>
      </c>
      <c r="W29" s="16" t="str">
        <f t="shared" ref="W29" si="172">CHOOSE(WEEKDAY(W30),"일","월","화","수","목","금","토")</f>
        <v>금</v>
      </c>
      <c r="X29" s="16" t="str">
        <f t="shared" ref="X29" si="173">CHOOSE(WEEKDAY(X30),"일","월","화","수","목","금","토")</f>
        <v>토</v>
      </c>
      <c r="Y29" s="16" t="str">
        <f t="shared" ref="Y29" si="174">CHOOSE(WEEKDAY(Y30),"일","월","화","수","목","금","토")</f>
        <v>일</v>
      </c>
      <c r="Z29" s="16" t="str">
        <f t="shared" ref="Z29" si="175">CHOOSE(WEEKDAY(Z30),"일","월","화","수","목","금","토")</f>
        <v>월</v>
      </c>
      <c r="AA29" s="16" t="str">
        <f t="shared" ref="AA29" si="176">CHOOSE(WEEKDAY(AA30),"일","월","화","수","목","금","토")</f>
        <v>화</v>
      </c>
      <c r="AB29" s="16" t="str">
        <f t="shared" ref="AB29" si="177">CHOOSE(WEEKDAY(AB30),"일","월","화","수","목","금","토")</f>
        <v>수</v>
      </c>
      <c r="AC29" s="16" t="str">
        <f t="shared" ref="AC29" si="178">CHOOSE(WEEKDAY(AC30),"일","월","화","수","목","금","토")</f>
        <v>목</v>
      </c>
      <c r="AD29" s="16" t="str">
        <f t="shared" ref="AD29" si="179">CHOOSE(WEEKDAY(AD30),"일","월","화","수","목","금","토")</f>
        <v>금</v>
      </c>
      <c r="AE29" s="16" t="str">
        <f t="shared" ref="AE29" si="180">CHOOSE(WEEKDAY(AE30),"일","월","화","수","목","금","토")</f>
        <v>토</v>
      </c>
      <c r="AF29" s="16" t="str">
        <f t="shared" ref="AF29" si="181">CHOOSE(WEEKDAY(AF30),"일","월","화","수","목","금","토")</f>
        <v>일</v>
      </c>
      <c r="AG29" s="16" t="str">
        <f t="shared" ref="AG29" si="182">CHOOSE(WEEKDAY(AG30),"일","월","화","수","목","금","토")</f>
        <v>월</v>
      </c>
      <c r="AH29" s="16" t="str">
        <f t="shared" ref="AH29" si="183">CHOOSE(WEEKDAY(AH30),"일","월","화","수","목","금","토")</f>
        <v>화</v>
      </c>
      <c r="AI29" s="17" t="str">
        <f t="shared" ref="AI29" si="184">CHOOSE(WEEKDAY(AI30),"일","월","화","수","목","금","토")</f>
        <v>수</v>
      </c>
    </row>
    <row r="30" spans="2:35" s="9" customFormat="1" ht="18.75" customHeight="1" x14ac:dyDescent="0.3">
      <c r="B30" s="35"/>
      <c r="C30" s="36"/>
      <c r="D30" s="37"/>
      <c r="E30" s="19">
        <f>B29</f>
        <v>43647</v>
      </c>
      <c r="F30" s="20">
        <f>E30+1</f>
        <v>43648</v>
      </c>
      <c r="G30" s="20">
        <f t="shared" si="9"/>
        <v>43649</v>
      </c>
      <c r="H30" s="20">
        <f t="shared" si="9"/>
        <v>43650</v>
      </c>
      <c r="I30" s="20">
        <f t="shared" si="9"/>
        <v>43651</v>
      </c>
      <c r="J30" s="20">
        <f t="shared" si="9"/>
        <v>43652</v>
      </c>
      <c r="K30" s="20">
        <f t="shared" si="9"/>
        <v>43653</v>
      </c>
      <c r="L30" s="20">
        <f t="shared" si="9"/>
        <v>43654</v>
      </c>
      <c r="M30" s="20">
        <f t="shared" si="9"/>
        <v>43655</v>
      </c>
      <c r="N30" s="20">
        <f t="shared" si="9"/>
        <v>43656</v>
      </c>
      <c r="O30" s="20">
        <f t="shared" si="9"/>
        <v>43657</v>
      </c>
      <c r="P30" s="20">
        <f t="shared" si="9"/>
        <v>43658</v>
      </c>
      <c r="Q30" s="20">
        <f t="shared" si="9"/>
        <v>43659</v>
      </c>
      <c r="R30" s="20">
        <f t="shared" si="9"/>
        <v>43660</v>
      </c>
      <c r="S30" s="20">
        <f t="shared" si="9"/>
        <v>43661</v>
      </c>
      <c r="T30" s="20">
        <f t="shared" si="9"/>
        <v>43662</v>
      </c>
      <c r="U30" s="20">
        <f t="shared" si="9"/>
        <v>43663</v>
      </c>
      <c r="V30" s="20">
        <f t="shared" si="9"/>
        <v>43664</v>
      </c>
      <c r="W30" s="20">
        <f t="shared" si="9"/>
        <v>43665</v>
      </c>
      <c r="X30" s="20">
        <f t="shared" si="9"/>
        <v>43666</v>
      </c>
      <c r="Y30" s="20">
        <f t="shared" si="9"/>
        <v>43667</v>
      </c>
      <c r="Z30" s="20">
        <f t="shared" si="9"/>
        <v>43668</v>
      </c>
      <c r="AA30" s="20">
        <f t="shared" si="9"/>
        <v>43669</v>
      </c>
      <c r="AB30" s="20">
        <f t="shared" si="9"/>
        <v>43670</v>
      </c>
      <c r="AC30" s="20">
        <f t="shared" si="9"/>
        <v>43671</v>
      </c>
      <c r="AD30" s="20">
        <f t="shared" si="9"/>
        <v>43672</v>
      </c>
      <c r="AE30" s="20">
        <f t="shared" si="9"/>
        <v>43673</v>
      </c>
      <c r="AF30" s="20">
        <f t="shared" si="9"/>
        <v>43674</v>
      </c>
      <c r="AG30" s="20">
        <f t="shared" si="9"/>
        <v>43675</v>
      </c>
      <c r="AH30" s="20">
        <f t="shared" si="9"/>
        <v>43676</v>
      </c>
      <c r="AI30" s="21">
        <f t="shared" si="9"/>
        <v>43677</v>
      </c>
    </row>
    <row r="31" spans="2:35" s="9" customFormat="1" ht="18.75" customHeight="1" x14ac:dyDescent="0.3">
      <c r="B31" s="35">
        <f>DATE($F$3,8,1)</f>
        <v>43678</v>
      </c>
      <c r="C31" s="36"/>
      <c r="D31" s="37"/>
      <c r="E31" s="15" t="str">
        <f>CHOOSE(WEEKDAY(E32),"일","월","화","수","목","금","토")</f>
        <v>목</v>
      </c>
      <c r="F31" s="16" t="str">
        <f t="shared" ref="F31" si="185">CHOOSE(WEEKDAY(F32),"일","월","화","수","목","금","토")</f>
        <v>금</v>
      </c>
      <c r="G31" s="16" t="str">
        <f t="shared" ref="G31" si="186">CHOOSE(WEEKDAY(G32),"일","월","화","수","목","금","토")</f>
        <v>토</v>
      </c>
      <c r="H31" s="16" t="str">
        <f t="shared" ref="H31" si="187">CHOOSE(WEEKDAY(H32),"일","월","화","수","목","금","토")</f>
        <v>일</v>
      </c>
      <c r="I31" s="16" t="str">
        <f t="shared" ref="I31" si="188">CHOOSE(WEEKDAY(I32),"일","월","화","수","목","금","토")</f>
        <v>월</v>
      </c>
      <c r="J31" s="16" t="str">
        <f t="shared" ref="J31" si="189">CHOOSE(WEEKDAY(J32),"일","월","화","수","목","금","토")</f>
        <v>화</v>
      </c>
      <c r="K31" s="16" t="str">
        <f t="shared" ref="K31" si="190">CHOOSE(WEEKDAY(K32),"일","월","화","수","목","금","토")</f>
        <v>수</v>
      </c>
      <c r="L31" s="16" t="str">
        <f t="shared" ref="L31" si="191">CHOOSE(WEEKDAY(L32),"일","월","화","수","목","금","토")</f>
        <v>목</v>
      </c>
      <c r="M31" s="16" t="str">
        <f t="shared" ref="M31" si="192">CHOOSE(WEEKDAY(M32),"일","월","화","수","목","금","토")</f>
        <v>금</v>
      </c>
      <c r="N31" s="16" t="str">
        <f t="shared" ref="N31" si="193">CHOOSE(WEEKDAY(N32),"일","월","화","수","목","금","토")</f>
        <v>토</v>
      </c>
      <c r="O31" s="16" t="str">
        <f t="shared" ref="O31" si="194">CHOOSE(WEEKDAY(O32),"일","월","화","수","목","금","토")</f>
        <v>일</v>
      </c>
      <c r="P31" s="16" t="str">
        <f t="shared" ref="P31" si="195">CHOOSE(WEEKDAY(P32),"일","월","화","수","목","금","토")</f>
        <v>월</v>
      </c>
      <c r="Q31" s="16" t="str">
        <f t="shared" ref="Q31" si="196">CHOOSE(WEEKDAY(Q32),"일","월","화","수","목","금","토")</f>
        <v>화</v>
      </c>
      <c r="R31" s="16" t="str">
        <f t="shared" ref="R31" si="197">CHOOSE(WEEKDAY(R32),"일","월","화","수","목","금","토")</f>
        <v>수</v>
      </c>
      <c r="S31" s="16" t="str">
        <f t="shared" ref="S31" si="198">CHOOSE(WEEKDAY(S32),"일","월","화","수","목","금","토")</f>
        <v>목</v>
      </c>
      <c r="T31" s="16" t="str">
        <f t="shared" ref="T31" si="199">CHOOSE(WEEKDAY(T32),"일","월","화","수","목","금","토")</f>
        <v>금</v>
      </c>
      <c r="U31" s="16" t="str">
        <f t="shared" ref="U31" si="200">CHOOSE(WEEKDAY(U32),"일","월","화","수","목","금","토")</f>
        <v>토</v>
      </c>
      <c r="V31" s="16" t="str">
        <f t="shared" ref="V31" si="201">CHOOSE(WEEKDAY(V32),"일","월","화","수","목","금","토")</f>
        <v>일</v>
      </c>
      <c r="W31" s="16" t="str">
        <f t="shared" ref="W31" si="202">CHOOSE(WEEKDAY(W32),"일","월","화","수","목","금","토")</f>
        <v>월</v>
      </c>
      <c r="X31" s="16" t="str">
        <f t="shared" ref="X31" si="203">CHOOSE(WEEKDAY(X32),"일","월","화","수","목","금","토")</f>
        <v>화</v>
      </c>
      <c r="Y31" s="16" t="str">
        <f t="shared" ref="Y31" si="204">CHOOSE(WEEKDAY(Y32),"일","월","화","수","목","금","토")</f>
        <v>수</v>
      </c>
      <c r="Z31" s="16" t="str">
        <f t="shared" ref="Z31" si="205">CHOOSE(WEEKDAY(Z32),"일","월","화","수","목","금","토")</f>
        <v>목</v>
      </c>
      <c r="AA31" s="16" t="str">
        <f t="shared" ref="AA31" si="206">CHOOSE(WEEKDAY(AA32),"일","월","화","수","목","금","토")</f>
        <v>금</v>
      </c>
      <c r="AB31" s="16" t="str">
        <f t="shared" ref="AB31" si="207">CHOOSE(WEEKDAY(AB32),"일","월","화","수","목","금","토")</f>
        <v>토</v>
      </c>
      <c r="AC31" s="16" t="str">
        <f t="shared" ref="AC31" si="208">CHOOSE(WEEKDAY(AC32),"일","월","화","수","목","금","토")</f>
        <v>일</v>
      </c>
      <c r="AD31" s="16" t="str">
        <f t="shared" ref="AD31" si="209">CHOOSE(WEEKDAY(AD32),"일","월","화","수","목","금","토")</f>
        <v>월</v>
      </c>
      <c r="AE31" s="16" t="str">
        <f t="shared" ref="AE31" si="210">CHOOSE(WEEKDAY(AE32),"일","월","화","수","목","금","토")</f>
        <v>화</v>
      </c>
      <c r="AF31" s="16" t="str">
        <f t="shared" ref="AF31" si="211">CHOOSE(WEEKDAY(AF32),"일","월","화","수","목","금","토")</f>
        <v>수</v>
      </c>
      <c r="AG31" s="16" t="str">
        <f t="shared" ref="AG31" si="212">CHOOSE(WEEKDAY(AG32),"일","월","화","수","목","금","토")</f>
        <v>목</v>
      </c>
      <c r="AH31" s="16" t="str">
        <f t="shared" ref="AH31" si="213">CHOOSE(WEEKDAY(AH32),"일","월","화","수","목","금","토")</f>
        <v>금</v>
      </c>
      <c r="AI31" s="17" t="str">
        <f t="shared" ref="AI31" si="214">CHOOSE(WEEKDAY(AI32),"일","월","화","수","목","금","토")</f>
        <v>토</v>
      </c>
    </row>
    <row r="32" spans="2:35" s="9" customFormat="1" ht="18.75" customHeight="1" x14ac:dyDescent="0.3">
      <c r="B32" s="35"/>
      <c r="C32" s="36"/>
      <c r="D32" s="37"/>
      <c r="E32" s="19">
        <f>B31</f>
        <v>43678</v>
      </c>
      <c r="F32" s="20">
        <f>E32+1</f>
        <v>43679</v>
      </c>
      <c r="G32" s="20">
        <f t="shared" si="9"/>
        <v>43680</v>
      </c>
      <c r="H32" s="20">
        <f t="shared" si="9"/>
        <v>43681</v>
      </c>
      <c r="I32" s="20">
        <f t="shared" si="9"/>
        <v>43682</v>
      </c>
      <c r="J32" s="20">
        <f t="shared" si="9"/>
        <v>43683</v>
      </c>
      <c r="K32" s="20">
        <f t="shared" si="9"/>
        <v>43684</v>
      </c>
      <c r="L32" s="20">
        <f t="shared" si="9"/>
        <v>43685</v>
      </c>
      <c r="M32" s="20">
        <f t="shared" si="9"/>
        <v>43686</v>
      </c>
      <c r="N32" s="20">
        <f t="shared" si="9"/>
        <v>43687</v>
      </c>
      <c r="O32" s="20">
        <f t="shared" si="9"/>
        <v>43688</v>
      </c>
      <c r="P32" s="20">
        <f t="shared" si="9"/>
        <v>43689</v>
      </c>
      <c r="Q32" s="20">
        <f t="shared" si="9"/>
        <v>43690</v>
      </c>
      <c r="R32" s="20">
        <f t="shared" si="9"/>
        <v>43691</v>
      </c>
      <c r="S32" s="20">
        <f t="shared" si="9"/>
        <v>43692</v>
      </c>
      <c r="T32" s="20">
        <f t="shared" si="9"/>
        <v>43693</v>
      </c>
      <c r="U32" s="20">
        <f t="shared" si="9"/>
        <v>43694</v>
      </c>
      <c r="V32" s="20">
        <f t="shared" si="9"/>
        <v>43695</v>
      </c>
      <c r="W32" s="20">
        <f t="shared" si="9"/>
        <v>43696</v>
      </c>
      <c r="X32" s="20">
        <f t="shared" si="9"/>
        <v>43697</v>
      </c>
      <c r="Y32" s="20">
        <f t="shared" si="9"/>
        <v>43698</v>
      </c>
      <c r="Z32" s="20">
        <f t="shared" si="9"/>
        <v>43699</v>
      </c>
      <c r="AA32" s="20">
        <f t="shared" si="9"/>
        <v>43700</v>
      </c>
      <c r="AB32" s="20">
        <f t="shared" si="9"/>
        <v>43701</v>
      </c>
      <c r="AC32" s="20">
        <f t="shared" si="9"/>
        <v>43702</v>
      </c>
      <c r="AD32" s="20">
        <f t="shared" si="9"/>
        <v>43703</v>
      </c>
      <c r="AE32" s="20">
        <f t="shared" si="9"/>
        <v>43704</v>
      </c>
      <c r="AF32" s="20">
        <f t="shared" si="9"/>
        <v>43705</v>
      </c>
      <c r="AG32" s="20">
        <f t="shared" si="9"/>
        <v>43706</v>
      </c>
      <c r="AH32" s="20">
        <f t="shared" si="9"/>
        <v>43707</v>
      </c>
      <c r="AI32" s="21">
        <f t="shared" si="9"/>
        <v>43708</v>
      </c>
    </row>
    <row r="33" spans="2:35" s="9" customFormat="1" ht="18.75" customHeight="1" x14ac:dyDescent="0.3">
      <c r="B33" s="35">
        <f>DATE($F$3,9,1)</f>
        <v>43709</v>
      </c>
      <c r="C33" s="36"/>
      <c r="D33" s="37"/>
      <c r="E33" s="15" t="str">
        <f>CHOOSE(WEEKDAY(E34),"일","월","화","수","목","금","토")</f>
        <v>일</v>
      </c>
      <c r="F33" s="16" t="str">
        <f t="shared" ref="F33" si="215">CHOOSE(WEEKDAY(F34),"일","월","화","수","목","금","토")</f>
        <v>월</v>
      </c>
      <c r="G33" s="16" t="str">
        <f t="shared" ref="G33" si="216">CHOOSE(WEEKDAY(G34),"일","월","화","수","목","금","토")</f>
        <v>화</v>
      </c>
      <c r="H33" s="16" t="str">
        <f t="shared" ref="H33" si="217">CHOOSE(WEEKDAY(H34),"일","월","화","수","목","금","토")</f>
        <v>수</v>
      </c>
      <c r="I33" s="16" t="str">
        <f t="shared" ref="I33" si="218">CHOOSE(WEEKDAY(I34),"일","월","화","수","목","금","토")</f>
        <v>목</v>
      </c>
      <c r="J33" s="16" t="str">
        <f t="shared" ref="J33" si="219">CHOOSE(WEEKDAY(J34),"일","월","화","수","목","금","토")</f>
        <v>금</v>
      </c>
      <c r="K33" s="16" t="str">
        <f t="shared" ref="K33" si="220">CHOOSE(WEEKDAY(K34),"일","월","화","수","목","금","토")</f>
        <v>토</v>
      </c>
      <c r="L33" s="16" t="str">
        <f t="shared" ref="L33" si="221">CHOOSE(WEEKDAY(L34),"일","월","화","수","목","금","토")</f>
        <v>일</v>
      </c>
      <c r="M33" s="16" t="str">
        <f t="shared" ref="M33" si="222">CHOOSE(WEEKDAY(M34),"일","월","화","수","목","금","토")</f>
        <v>월</v>
      </c>
      <c r="N33" s="16" t="str">
        <f t="shared" ref="N33" si="223">CHOOSE(WEEKDAY(N34),"일","월","화","수","목","금","토")</f>
        <v>화</v>
      </c>
      <c r="O33" s="16" t="str">
        <f t="shared" ref="O33" si="224">CHOOSE(WEEKDAY(O34),"일","월","화","수","목","금","토")</f>
        <v>수</v>
      </c>
      <c r="P33" s="16" t="str">
        <f t="shared" ref="P33" si="225">CHOOSE(WEEKDAY(P34),"일","월","화","수","목","금","토")</f>
        <v>목</v>
      </c>
      <c r="Q33" s="16" t="str">
        <f t="shared" ref="Q33" si="226">CHOOSE(WEEKDAY(Q34),"일","월","화","수","목","금","토")</f>
        <v>금</v>
      </c>
      <c r="R33" s="16" t="str">
        <f t="shared" ref="R33" si="227">CHOOSE(WEEKDAY(R34),"일","월","화","수","목","금","토")</f>
        <v>토</v>
      </c>
      <c r="S33" s="16" t="str">
        <f t="shared" ref="S33" si="228">CHOOSE(WEEKDAY(S34),"일","월","화","수","목","금","토")</f>
        <v>일</v>
      </c>
      <c r="T33" s="16" t="str">
        <f t="shared" ref="T33" si="229">CHOOSE(WEEKDAY(T34),"일","월","화","수","목","금","토")</f>
        <v>월</v>
      </c>
      <c r="U33" s="16" t="str">
        <f t="shared" ref="U33" si="230">CHOOSE(WEEKDAY(U34),"일","월","화","수","목","금","토")</f>
        <v>화</v>
      </c>
      <c r="V33" s="16" t="str">
        <f t="shared" ref="V33" si="231">CHOOSE(WEEKDAY(V34),"일","월","화","수","목","금","토")</f>
        <v>수</v>
      </c>
      <c r="W33" s="16" t="str">
        <f t="shared" ref="W33" si="232">CHOOSE(WEEKDAY(W34),"일","월","화","수","목","금","토")</f>
        <v>목</v>
      </c>
      <c r="X33" s="16" t="str">
        <f t="shared" ref="X33" si="233">CHOOSE(WEEKDAY(X34),"일","월","화","수","목","금","토")</f>
        <v>금</v>
      </c>
      <c r="Y33" s="16" t="str">
        <f t="shared" ref="Y33" si="234">CHOOSE(WEEKDAY(Y34),"일","월","화","수","목","금","토")</f>
        <v>토</v>
      </c>
      <c r="Z33" s="16" t="str">
        <f t="shared" ref="Z33" si="235">CHOOSE(WEEKDAY(Z34),"일","월","화","수","목","금","토")</f>
        <v>일</v>
      </c>
      <c r="AA33" s="16" t="str">
        <f t="shared" ref="AA33" si="236">CHOOSE(WEEKDAY(AA34),"일","월","화","수","목","금","토")</f>
        <v>월</v>
      </c>
      <c r="AB33" s="16" t="str">
        <f t="shared" ref="AB33" si="237">CHOOSE(WEEKDAY(AB34),"일","월","화","수","목","금","토")</f>
        <v>화</v>
      </c>
      <c r="AC33" s="16" t="str">
        <f t="shared" ref="AC33" si="238">CHOOSE(WEEKDAY(AC34),"일","월","화","수","목","금","토")</f>
        <v>수</v>
      </c>
      <c r="AD33" s="16" t="str">
        <f t="shared" ref="AD33" si="239">CHOOSE(WEEKDAY(AD34),"일","월","화","수","목","금","토")</f>
        <v>목</v>
      </c>
      <c r="AE33" s="16" t="str">
        <f t="shared" ref="AE33" si="240">CHOOSE(WEEKDAY(AE34),"일","월","화","수","목","금","토")</f>
        <v>금</v>
      </c>
      <c r="AF33" s="16" t="str">
        <f t="shared" ref="AF33" si="241">CHOOSE(WEEKDAY(AF34),"일","월","화","수","목","금","토")</f>
        <v>토</v>
      </c>
      <c r="AG33" s="16" t="str">
        <f t="shared" ref="AG33" si="242">CHOOSE(WEEKDAY(AG34),"일","월","화","수","목","금","토")</f>
        <v>일</v>
      </c>
      <c r="AH33" s="16" t="str">
        <f t="shared" ref="AH33" si="243">CHOOSE(WEEKDAY(AH34),"일","월","화","수","목","금","토")</f>
        <v>월</v>
      </c>
      <c r="AI33" s="17"/>
    </row>
    <row r="34" spans="2:35" s="9" customFormat="1" ht="18.75" customHeight="1" x14ac:dyDescent="0.3">
      <c r="B34" s="35"/>
      <c r="C34" s="36"/>
      <c r="D34" s="37"/>
      <c r="E34" s="19">
        <f>B33</f>
        <v>43709</v>
      </c>
      <c r="F34" s="20">
        <f>E34+1</f>
        <v>43710</v>
      </c>
      <c r="G34" s="20">
        <f t="shared" ref="G34:AH34" si="244">F34+1</f>
        <v>43711</v>
      </c>
      <c r="H34" s="20">
        <f t="shared" si="244"/>
        <v>43712</v>
      </c>
      <c r="I34" s="20">
        <f t="shared" si="244"/>
        <v>43713</v>
      </c>
      <c r="J34" s="20">
        <f t="shared" si="244"/>
        <v>43714</v>
      </c>
      <c r="K34" s="20">
        <f t="shared" si="244"/>
        <v>43715</v>
      </c>
      <c r="L34" s="20">
        <f t="shared" si="244"/>
        <v>43716</v>
      </c>
      <c r="M34" s="20">
        <f t="shared" si="244"/>
        <v>43717</v>
      </c>
      <c r="N34" s="20">
        <f t="shared" si="244"/>
        <v>43718</v>
      </c>
      <c r="O34" s="20">
        <f t="shared" si="244"/>
        <v>43719</v>
      </c>
      <c r="P34" s="20">
        <f t="shared" si="244"/>
        <v>43720</v>
      </c>
      <c r="Q34" s="20">
        <f t="shared" si="244"/>
        <v>43721</v>
      </c>
      <c r="R34" s="20">
        <f t="shared" si="244"/>
        <v>43722</v>
      </c>
      <c r="S34" s="20">
        <f t="shared" si="244"/>
        <v>43723</v>
      </c>
      <c r="T34" s="20">
        <f t="shared" si="244"/>
        <v>43724</v>
      </c>
      <c r="U34" s="20">
        <f t="shared" si="244"/>
        <v>43725</v>
      </c>
      <c r="V34" s="20">
        <f t="shared" si="244"/>
        <v>43726</v>
      </c>
      <c r="W34" s="20">
        <f t="shared" si="244"/>
        <v>43727</v>
      </c>
      <c r="X34" s="20">
        <f t="shared" si="244"/>
        <v>43728</v>
      </c>
      <c r="Y34" s="20">
        <f t="shared" si="244"/>
        <v>43729</v>
      </c>
      <c r="Z34" s="20">
        <f t="shared" si="244"/>
        <v>43730</v>
      </c>
      <c r="AA34" s="20">
        <f t="shared" si="244"/>
        <v>43731</v>
      </c>
      <c r="AB34" s="20">
        <f t="shared" si="244"/>
        <v>43732</v>
      </c>
      <c r="AC34" s="20">
        <f t="shared" si="244"/>
        <v>43733</v>
      </c>
      <c r="AD34" s="20">
        <f t="shared" si="244"/>
        <v>43734</v>
      </c>
      <c r="AE34" s="20">
        <f t="shared" si="244"/>
        <v>43735</v>
      </c>
      <c r="AF34" s="20">
        <f t="shared" si="244"/>
        <v>43736</v>
      </c>
      <c r="AG34" s="20">
        <f t="shared" si="244"/>
        <v>43737</v>
      </c>
      <c r="AH34" s="20">
        <f t="shared" si="244"/>
        <v>43738</v>
      </c>
      <c r="AI34" s="21"/>
    </row>
    <row r="35" spans="2:35" s="9" customFormat="1" ht="18.75" customHeight="1" x14ac:dyDescent="0.3">
      <c r="B35" s="35">
        <f>DATE($F$3,10,1)</f>
        <v>43739</v>
      </c>
      <c r="C35" s="36"/>
      <c r="D35" s="37"/>
      <c r="E35" s="15" t="str">
        <f>CHOOSE(WEEKDAY(E36),"일","월","화","수","목","금","토")</f>
        <v>화</v>
      </c>
      <c r="F35" s="16" t="str">
        <f t="shared" ref="F35" si="245">CHOOSE(WEEKDAY(F36),"일","월","화","수","목","금","토")</f>
        <v>수</v>
      </c>
      <c r="G35" s="16" t="str">
        <f t="shared" ref="G35" si="246">CHOOSE(WEEKDAY(G36),"일","월","화","수","목","금","토")</f>
        <v>목</v>
      </c>
      <c r="H35" s="16" t="str">
        <f t="shared" ref="H35" si="247">CHOOSE(WEEKDAY(H36),"일","월","화","수","목","금","토")</f>
        <v>금</v>
      </c>
      <c r="I35" s="16" t="str">
        <f t="shared" ref="I35" si="248">CHOOSE(WEEKDAY(I36),"일","월","화","수","목","금","토")</f>
        <v>토</v>
      </c>
      <c r="J35" s="16" t="str">
        <f t="shared" ref="J35" si="249">CHOOSE(WEEKDAY(J36),"일","월","화","수","목","금","토")</f>
        <v>일</v>
      </c>
      <c r="K35" s="16" t="str">
        <f t="shared" ref="K35" si="250">CHOOSE(WEEKDAY(K36),"일","월","화","수","목","금","토")</f>
        <v>월</v>
      </c>
      <c r="L35" s="16" t="str">
        <f t="shared" ref="L35" si="251">CHOOSE(WEEKDAY(L36),"일","월","화","수","목","금","토")</f>
        <v>화</v>
      </c>
      <c r="M35" s="16" t="str">
        <f t="shared" ref="M35" si="252">CHOOSE(WEEKDAY(M36),"일","월","화","수","목","금","토")</f>
        <v>수</v>
      </c>
      <c r="N35" s="16" t="str">
        <f t="shared" ref="N35" si="253">CHOOSE(WEEKDAY(N36),"일","월","화","수","목","금","토")</f>
        <v>목</v>
      </c>
      <c r="O35" s="16" t="str">
        <f t="shared" ref="O35" si="254">CHOOSE(WEEKDAY(O36),"일","월","화","수","목","금","토")</f>
        <v>금</v>
      </c>
      <c r="P35" s="16" t="str">
        <f t="shared" ref="P35" si="255">CHOOSE(WEEKDAY(P36),"일","월","화","수","목","금","토")</f>
        <v>토</v>
      </c>
      <c r="Q35" s="16" t="str">
        <f t="shared" ref="Q35" si="256">CHOOSE(WEEKDAY(Q36),"일","월","화","수","목","금","토")</f>
        <v>일</v>
      </c>
      <c r="R35" s="16" t="str">
        <f t="shared" ref="R35" si="257">CHOOSE(WEEKDAY(R36),"일","월","화","수","목","금","토")</f>
        <v>월</v>
      </c>
      <c r="S35" s="16" t="str">
        <f t="shared" ref="S35" si="258">CHOOSE(WEEKDAY(S36),"일","월","화","수","목","금","토")</f>
        <v>화</v>
      </c>
      <c r="T35" s="16" t="str">
        <f t="shared" ref="T35" si="259">CHOOSE(WEEKDAY(T36),"일","월","화","수","목","금","토")</f>
        <v>수</v>
      </c>
      <c r="U35" s="16" t="str">
        <f t="shared" ref="U35" si="260">CHOOSE(WEEKDAY(U36),"일","월","화","수","목","금","토")</f>
        <v>목</v>
      </c>
      <c r="V35" s="16" t="str">
        <f t="shared" ref="V35" si="261">CHOOSE(WEEKDAY(V36),"일","월","화","수","목","금","토")</f>
        <v>금</v>
      </c>
      <c r="W35" s="16" t="str">
        <f t="shared" ref="W35" si="262">CHOOSE(WEEKDAY(W36),"일","월","화","수","목","금","토")</f>
        <v>토</v>
      </c>
      <c r="X35" s="16" t="str">
        <f t="shared" ref="X35" si="263">CHOOSE(WEEKDAY(X36),"일","월","화","수","목","금","토")</f>
        <v>일</v>
      </c>
      <c r="Y35" s="16" t="str">
        <f t="shared" ref="Y35" si="264">CHOOSE(WEEKDAY(Y36),"일","월","화","수","목","금","토")</f>
        <v>월</v>
      </c>
      <c r="Z35" s="16" t="str">
        <f t="shared" ref="Z35" si="265">CHOOSE(WEEKDAY(Z36),"일","월","화","수","목","금","토")</f>
        <v>화</v>
      </c>
      <c r="AA35" s="16" t="str">
        <f t="shared" ref="AA35" si="266">CHOOSE(WEEKDAY(AA36),"일","월","화","수","목","금","토")</f>
        <v>수</v>
      </c>
      <c r="AB35" s="16" t="str">
        <f t="shared" ref="AB35" si="267">CHOOSE(WEEKDAY(AB36),"일","월","화","수","목","금","토")</f>
        <v>목</v>
      </c>
      <c r="AC35" s="16" t="str">
        <f t="shared" ref="AC35" si="268">CHOOSE(WEEKDAY(AC36),"일","월","화","수","목","금","토")</f>
        <v>금</v>
      </c>
      <c r="AD35" s="16" t="str">
        <f t="shared" ref="AD35" si="269">CHOOSE(WEEKDAY(AD36),"일","월","화","수","목","금","토")</f>
        <v>토</v>
      </c>
      <c r="AE35" s="16" t="str">
        <f t="shared" ref="AE35" si="270">CHOOSE(WEEKDAY(AE36),"일","월","화","수","목","금","토")</f>
        <v>일</v>
      </c>
      <c r="AF35" s="16" t="str">
        <f t="shared" ref="AF35" si="271">CHOOSE(WEEKDAY(AF36),"일","월","화","수","목","금","토")</f>
        <v>월</v>
      </c>
      <c r="AG35" s="16" t="str">
        <f t="shared" ref="AG35" si="272">CHOOSE(WEEKDAY(AG36),"일","월","화","수","목","금","토")</f>
        <v>화</v>
      </c>
      <c r="AH35" s="16" t="str">
        <f t="shared" ref="AH35" si="273">CHOOSE(WEEKDAY(AH36),"일","월","화","수","목","금","토")</f>
        <v>수</v>
      </c>
      <c r="AI35" s="17" t="str">
        <f t="shared" ref="AI35" si="274">CHOOSE(WEEKDAY(AI36),"일","월","화","수","목","금","토")</f>
        <v>목</v>
      </c>
    </row>
    <row r="36" spans="2:35" s="9" customFormat="1" ht="18.75" customHeight="1" x14ac:dyDescent="0.3">
      <c r="B36" s="35"/>
      <c r="C36" s="36"/>
      <c r="D36" s="37"/>
      <c r="E36" s="19">
        <f>B35</f>
        <v>43739</v>
      </c>
      <c r="F36" s="20">
        <f>E36+1</f>
        <v>43740</v>
      </c>
      <c r="G36" s="20">
        <f t="shared" ref="G36:AI36" si="275">F36+1</f>
        <v>43741</v>
      </c>
      <c r="H36" s="20">
        <f t="shared" si="275"/>
        <v>43742</v>
      </c>
      <c r="I36" s="20">
        <f t="shared" si="275"/>
        <v>43743</v>
      </c>
      <c r="J36" s="20">
        <f t="shared" si="275"/>
        <v>43744</v>
      </c>
      <c r="K36" s="20">
        <f t="shared" si="275"/>
        <v>43745</v>
      </c>
      <c r="L36" s="20">
        <f t="shared" si="275"/>
        <v>43746</v>
      </c>
      <c r="M36" s="20">
        <f t="shared" si="275"/>
        <v>43747</v>
      </c>
      <c r="N36" s="20">
        <f t="shared" si="275"/>
        <v>43748</v>
      </c>
      <c r="O36" s="20">
        <f t="shared" si="275"/>
        <v>43749</v>
      </c>
      <c r="P36" s="20">
        <f t="shared" si="275"/>
        <v>43750</v>
      </c>
      <c r="Q36" s="20">
        <f t="shared" si="275"/>
        <v>43751</v>
      </c>
      <c r="R36" s="20">
        <f t="shared" si="275"/>
        <v>43752</v>
      </c>
      <c r="S36" s="20">
        <f t="shared" si="275"/>
        <v>43753</v>
      </c>
      <c r="T36" s="20">
        <f t="shared" si="275"/>
        <v>43754</v>
      </c>
      <c r="U36" s="20">
        <f t="shared" si="275"/>
        <v>43755</v>
      </c>
      <c r="V36" s="20">
        <f t="shared" si="275"/>
        <v>43756</v>
      </c>
      <c r="W36" s="20">
        <f t="shared" si="275"/>
        <v>43757</v>
      </c>
      <c r="X36" s="20">
        <f t="shared" si="275"/>
        <v>43758</v>
      </c>
      <c r="Y36" s="20">
        <f t="shared" si="275"/>
        <v>43759</v>
      </c>
      <c r="Z36" s="20">
        <f t="shared" si="275"/>
        <v>43760</v>
      </c>
      <c r="AA36" s="20">
        <f t="shared" si="275"/>
        <v>43761</v>
      </c>
      <c r="AB36" s="20">
        <f t="shared" si="275"/>
        <v>43762</v>
      </c>
      <c r="AC36" s="20">
        <f t="shared" si="275"/>
        <v>43763</v>
      </c>
      <c r="AD36" s="20">
        <f t="shared" si="275"/>
        <v>43764</v>
      </c>
      <c r="AE36" s="20">
        <f t="shared" si="275"/>
        <v>43765</v>
      </c>
      <c r="AF36" s="20">
        <f t="shared" si="275"/>
        <v>43766</v>
      </c>
      <c r="AG36" s="20">
        <f t="shared" si="275"/>
        <v>43767</v>
      </c>
      <c r="AH36" s="20">
        <f t="shared" si="275"/>
        <v>43768</v>
      </c>
      <c r="AI36" s="21">
        <f t="shared" si="275"/>
        <v>43769</v>
      </c>
    </row>
    <row r="37" spans="2:35" s="9" customFormat="1" ht="18.75" customHeight="1" x14ac:dyDescent="0.3">
      <c r="B37" s="35">
        <f>DATE($F$3,11,1)</f>
        <v>43770</v>
      </c>
      <c r="C37" s="36"/>
      <c r="D37" s="37"/>
      <c r="E37" s="15" t="str">
        <f>CHOOSE(WEEKDAY(E38),"일","월","화","수","목","금","토")</f>
        <v>금</v>
      </c>
      <c r="F37" s="16" t="str">
        <f t="shared" ref="F37" si="276">CHOOSE(WEEKDAY(F38),"일","월","화","수","목","금","토")</f>
        <v>토</v>
      </c>
      <c r="G37" s="16" t="str">
        <f t="shared" ref="G37" si="277">CHOOSE(WEEKDAY(G38),"일","월","화","수","목","금","토")</f>
        <v>일</v>
      </c>
      <c r="H37" s="16" t="str">
        <f t="shared" ref="H37" si="278">CHOOSE(WEEKDAY(H38),"일","월","화","수","목","금","토")</f>
        <v>월</v>
      </c>
      <c r="I37" s="16" t="str">
        <f t="shared" ref="I37" si="279">CHOOSE(WEEKDAY(I38),"일","월","화","수","목","금","토")</f>
        <v>화</v>
      </c>
      <c r="J37" s="16" t="str">
        <f t="shared" ref="J37" si="280">CHOOSE(WEEKDAY(J38),"일","월","화","수","목","금","토")</f>
        <v>수</v>
      </c>
      <c r="K37" s="16" t="str">
        <f t="shared" ref="K37" si="281">CHOOSE(WEEKDAY(K38),"일","월","화","수","목","금","토")</f>
        <v>목</v>
      </c>
      <c r="L37" s="16" t="str">
        <f t="shared" ref="L37" si="282">CHOOSE(WEEKDAY(L38),"일","월","화","수","목","금","토")</f>
        <v>금</v>
      </c>
      <c r="M37" s="16" t="str">
        <f t="shared" ref="M37" si="283">CHOOSE(WEEKDAY(M38),"일","월","화","수","목","금","토")</f>
        <v>토</v>
      </c>
      <c r="N37" s="16" t="str">
        <f t="shared" ref="N37" si="284">CHOOSE(WEEKDAY(N38),"일","월","화","수","목","금","토")</f>
        <v>일</v>
      </c>
      <c r="O37" s="16" t="str">
        <f t="shared" ref="O37" si="285">CHOOSE(WEEKDAY(O38),"일","월","화","수","목","금","토")</f>
        <v>월</v>
      </c>
      <c r="P37" s="16" t="str">
        <f t="shared" ref="P37" si="286">CHOOSE(WEEKDAY(P38),"일","월","화","수","목","금","토")</f>
        <v>화</v>
      </c>
      <c r="Q37" s="16" t="str">
        <f t="shared" ref="Q37" si="287">CHOOSE(WEEKDAY(Q38),"일","월","화","수","목","금","토")</f>
        <v>수</v>
      </c>
      <c r="R37" s="16" t="str">
        <f t="shared" ref="R37" si="288">CHOOSE(WEEKDAY(R38),"일","월","화","수","목","금","토")</f>
        <v>목</v>
      </c>
      <c r="S37" s="16" t="str">
        <f t="shared" ref="S37" si="289">CHOOSE(WEEKDAY(S38),"일","월","화","수","목","금","토")</f>
        <v>금</v>
      </c>
      <c r="T37" s="16" t="str">
        <f t="shared" ref="T37" si="290">CHOOSE(WEEKDAY(T38),"일","월","화","수","목","금","토")</f>
        <v>토</v>
      </c>
      <c r="U37" s="16" t="str">
        <f t="shared" ref="U37" si="291">CHOOSE(WEEKDAY(U38),"일","월","화","수","목","금","토")</f>
        <v>일</v>
      </c>
      <c r="V37" s="16" t="str">
        <f t="shared" ref="V37" si="292">CHOOSE(WEEKDAY(V38),"일","월","화","수","목","금","토")</f>
        <v>월</v>
      </c>
      <c r="W37" s="16" t="str">
        <f t="shared" ref="W37" si="293">CHOOSE(WEEKDAY(W38),"일","월","화","수","목","금","토")</f>
        <v>화</v>
      </c>
      <c r="X37" s="16" t="str">
        <f t="shared" ref="X37" si="294">CHOOSE(WEEKDAY(X38),"일","월","화","수","목","금","토")</f>
        <v>수</v>
      </c>
      <c r="Y37" s="16" t="str">
        <f t="shared" ref="Y37" si="295">CHOOSE(WEEKDAY(Y38),"일","월","화","수","목","금","토")</f>
        <v>목</v>
      </c>
      <c r="Z37" s="16" t="str">
        <f t="shared" ref="Z37" si="296">CHOOSE(WEEKDAY(Z38),"일","월","화","수","목","금","토")</f>
        <v>금</v>
      </c>
      <c r="AA37" s="16" t="str">
        <f t="shared" ref="AA37" si="297">CHOOSE(WEEKDAY(AA38),"일","월","화","수","목","금","토")</f>
        <v>토</v>
      </c>
      <c r="AB37" s="16" t="str">
        <f t="shared" ref="AB37" si="298">CHOOSE(WEEKDAY(AB38),"일","월","화","수","목","금","토")</f>
        <v>일</v>
      </c>
      <c r="AC37" s="16" t="str">
        <f t="shared" ref="AC37" si="299">CHOOSE(WEEKDAY(AC38),"일","월","화","수","목","금","토")</f>
        <v>월</v>
      </c>
      <c r="AD37" s="16" t="str">
        <f t="shared" ref="AD37" si="300">CHOOSE(WEEKDAY(AD38),"일","월","화","수","목","금","토")</f>
        <v>화</v>
      </c>
      <c r="AE37" s="16" t="str">
        <f t="shared" ref="AE37" si="301">CHOOSE(WEEKDAY(AE38),"일","월","화","수","목","금","토")</f>
        <v>수</v>
      </c>
      <c r="AF37" s="16" t="str">
        <f t="shared" ref="AF37" si="302">CHOOSE(WEEKDAY(AF38),"일","월","화","수","목","금","토")</f>
        <v>목</v>
      </c>
      <c r="AG37" s="16" t="str">
        <f t="shared" ref="AG37" si="303">CHOOSE(WEEKDAY(AG38),"일","월","화","수","목","금","토")</f>
        <v>금</v>
      </c>
      <c r="AH37" s="16" t="str">
        <f t="shared" ref="AH37" si="304">CHOOSE(WEEKDAY(AH38),"일","월","화","수","목","금","토")</f>
        <v>토</v>
      </c>
      <c r="AI37" s="17"/>
    </row>
    <row r="38" spans="2:35" s="9" customFormat="1" ht="18.75" customHeight="1" x14ac:dyDescent="0.3">
      <c r="B38" s="35"/>
      <c r="C38" s="36"/>
      <c r="D38" s="37"/>
      <c r="E38" s="19">
        <f>B37</f>
        <v>43770</v>
      </c>
      <c r="F38" s="20">
        <f>E38+1</f>
        <v>43771</v>
      </c>
      <c r="G38" s="20">
        <f t="shared" ref="G38:AH38" si="305">F38+1</f>
        <v>43772</v>
      </c>
      <c r="H38" s="20">
        <f t="shared" si="305"/>
        <v>43773</v>
      </c>
      <c r="I38" s="20">
        <f t="shared" si="305"/>
        <v>43774</v>
      </c>
      <c r="J38" s="20">
        <f t="shared" si="305"/>
        <v>43775</v>
      </c>
      <c r="K38" s="20">
        <f t="shared" si="305"/>
        <v>43776</v>
      </c>
      <c r="L38" s="20">
        <f t="shared" si="305"/>
        <v>43777</v>
      </c>
      <c r="M38" s="20">
        <f t="shared" si="305"/>
        <v>43778</v>
      </c>
      <c r="N38" s="20">
        <f t="shared" si="305"/>
        <v>43779</v>
      </c>
      <c r="O38" s="20">
        <f t="shared" si="305"/>
        <v>43780</v>
      </c>
      <c r="P38" s="20">
        <f t="shared" si="305"/>
        <v>43781</v>
      </c>
      <c r="Q38" s="20">
        <f t="shared" si="305"/>
        <v>43782</v>
      </c>
      <c r="R38" s="20">
        <f t="shared" si="305"/>
        <v>43783</v>
      </c>
      <c r="S38" s="20">
        <f t="shared" si="305"/>
        <v>43784</v>
      </c>
      <c r="T38" s="20">
        <f t="shared" si="305"/>
        <v>43785</v>
      </c>
      <c r="U38" s="20">
        <f t="shared" si="305"/>
        <v>43786</v>
      </c>
      <c r="V38" s="20">
        <f t="shared" si="305"/>
        <v>43787</v>
      </c>
      <c r="W38" s="20">
        <f t="shared" si="305"/>
        <v>43788</v>
      </c>
      <c r="X38" s="20">
        <f t="shared" si="305"/>
        <v>43789</v>
      </c>
      <c r="Y38" s="20">
        <f t="shared" si="305"/>
        <v>43790</v>
      </c>
      <c r="Z38" s="20">
        <f t="shared" si="305"/>
        <v>43791</v>
      </c>
      <c r="AA38" s="20">
        <f t="shared" si="305"/>
        <v>43792</v>
      </c>
      <c r="AB38" s="20">
        <f t="shared" si="305"/>
        <v>43793</v>
      </c>
      <c r="AC38" s="20">
        <f t="shared" si="305"/>
        <v>43794</v>
      </c>
      <c r="AD38" s="20">
        <f t="shared" si="305"/>
        <v>43795</v>
      </c>
      <c r="AE38" s="20">
        <f t="shared" si="305"/>
        <v>43796</v>
      </c>
      <c r="AF38" s="20">
        <f t="shared" si="305"/>
        <v>43797</v>
      </c>
      <c r="AG38" s="20">
        <f t="shared" si="305"/>
        <v>43798</v>
      </c>
      <c r="AH38" s="20">
        <f t="shared" si="305"/>
        <v>43799</v>
      </c>
      <c r="AI38" s="21"/>
    </row>
    <row r="39" spans="2:35" s="9" customFormat="1" ht="18.75" customHeight="1" x14ac:dyDescent="0.3">
      <c r="B39" s="35">
        <f>DATE($F$3,12,1)</f>
        <v>43800</v>
      </c>
      <c r="C39" s="36"/>
      <c r="D39" s="37"/>
      <c r="E39" s="15" t="str">
        <f>CHOOSE(WEEKDAY(E40),"일","월","화","수","목","금","토")</f>
        <v>일</v>
      </c>
      <c r="F39" s="16" t="str">
        <f t="shared" ref="F39" si="306">CHOOSE(WEEKDAY(F40),"일","월","화","수","목","금","토")</f>
        <v>월</v>
      </c>
      <c r="G39" s="16" t="str">
        <f t="shared" ref="G39" si="307">CHOOSE(WEEKDAY(G40),"일","월","화","수","목","금","토")</f>
        <v>화</v>
      </c>
      <c r="H39" s="16" t="str">
        <f t="shared" ref="H39" si="308">CHOOSE(WEEKDAY(H40),"일","월","화","수","목","금","토")</f>
        <v>수</v>
      </c>
      <c r="I39" s="16" t="str">
        <f t="shared" ref="I39" si="309">CHOOSE(WEEKDAY(I40),"일","월","화","수","목","금","토")</f>
        <v>목</v>
      </c>
      <c r="J39" s="16" t="str">
        <f t="shared" ref="J39" si="310">CHOOSE(WEEKDAY(J40),"일","월","화","수","목","금","토")</f>
        <v>금</v>
      </c>
      <c r="K39" s="16" t="str">
        <f t="shared" ref="K39" si="311">CHOOSE(WEEKDAY(K40),"일","월","화","수","목","금","토")</f>
        <v>토</v>
      </c>
      <c r="L39" s="16" t="str">
        <f t="shared" ref="L39" si="312">CHOOSE(WEEKDAY(L40),"일","월","화","수","목","금","토")</f>
        <v>일</v>
      </c>
      <c r="M39" s="16" t="str">
        <f t="shared" ref="M39" si="313">CHOOSE(WEEKDAY(M40),"일","월","화","수","목","금","토")</f>
        <v>월</v>
      </c>
      <c r="N39" s="16" t="str">
        <f t="shared" ref="N39" si="314">CHOOSE(WEEKDAY(N40),"일","월","화","수","목","금","토")</f>
        <v>화</v>
      </c>
      <c r="O39" s="16" t="str">
        <f t="shared" ref="O39" si="315">CHOOSE(WEEKDAY(O40),"일","월","화","수","목","금","토")</f>
        <v>수</v>
      </c>
      <c r="P39" s="16" t="str">
        <f t="shared" ref="P39" si="316">CHOOSE(WEEKDAY(P40),"일","월","화","수","목","금","토")</f>
        <v>목</v>
      </c>
      <c r="Q39" s="16" t="str">
        <f t="shared" ref="Q39" si="317">CHOOSE(WEEKDAY(Q40),"일","월","화","수","목","금","토")</f>
        <v>금</v>
      </c>
      <c r="R39" s="16" t="str">
        <f t="shared" ref="R39" si="318">CHOOSE(WEEKDAY(R40),"일","월","화","수","목","금","토")</f>
        <v>토</v>
      </c>
      <c r="S39" s="16" t="str">
        <f t="shared" ref="S39" si="319">CHOOSE(WEEKDAY(S40),"일","월","화","수","목","금","토")</f>
        <v>일</v>
      </c>
      <c r="T39" s="16" t="str">
        <f t="shared" ref="T39" si="320">CHOOSE(WEEKDAY(T40),"일","월","화","수","목","금","토")</f>
        <v>월</v>
      </c>
      <c r="U39" s="16" t="str">
        <f t="shared" ref="U39" si="321">CHOOSE(WEEKDAY(U40),"일","월","화","수","목","금","토")</f>
        <v>화</v>
      </c>
      <c r="V39" s="16" t="str">
        <f t="shared" ref="V39" si="322">CHOOSE(WEEKDAY(V40),"일","월","화","수","목","금","토")</f>
        <v>수</v>
      </c>
      <c r="W39" s="16" t="str">
        <f t="shared" ref="W39" si="323">CHOOSE(WEEKDAY(W40),"일","월","화","수","목","금","토")</f>
        <v>목</v>
      </c>
      <c r="X39" s="16" t="str">
        <f t="shared" ref="X39" si="324">CHOOSE(WEEKDAY(X40),"일","월","화","수","목","금","토")</f>
        <v>금</v>
      </c>
      <c r="Y39" s="16" t="str">
        <f t="shared" ref="Y39" si="325">CHOOSE(WEEKDAY(Y40),"일","월","화","수","목","금","토")</f>
        <v>토</v>
      </c>
      <c r="Z39" s="16" t="str">
        <f t="shared" ref="Z39" si="326">CHOOSE(WEEKDAY(Z40),"일","월","화","수","목","금","토")</f>
        <v>일</v>
      </c>
      <c r="AA39" s="16" t="str">
        <f t="shared" ref="AA39" si="327">CHOOSE(WEEKDAY(AA40),"일","월","화","수","목","금","토")</f>
        <v>월</v>
      </c>
      <c r="AB39" s="16" t="str">
        <f t="shared" ref="AB39" si="328">CHOOSE(WEEKDAY(AB40),"일","월","화","수","목","금","토")</f>
        <v>화</v>
      </c>
      <c r="AC39" s="16" t="str">
        <f t="shared" ref="AC39" si="329">CHOOSE(WEEKDAY(AC40),"일","월","화","수","목","금","토")</f>
        <v>수</v>
      </c>
      <c r="AD39" s="16" t="str">
        <f t="shared" ref="AD39" si="330">CHOOSE(WEEKDAY(AD40),"일","월","화","수","목","금","토")</f>
        <v>목</v>
      </c>
      <c r="AE39" s="16" t="str">
        <f t="shared" ref="AE39" si="331">CHOOSE(WEEKDAY(AE40),"일","월","화","수","목","금","토")</f>
        <v>금</v>
      </c>
      <c r="AF39" s="16" t="str">
        <f t="shared" ref="AF39" si="332">CHOOSE(WEEKDAY(AF40),"일","월","화","수","목","금","토")</f>
        <v>토</v>
      </c>
      <c r="AG39" s="16" t="str">
        <f t="shared" ref="AG39" si="333">CHOOSE(WEEKDAY(AG40),"일","월","화","수","목","금","토")</f>
        <v>일</v>
      </c>
      <c r="AH39" s="16" t="str">
        <f t="shared" ref="AH39" si="334">CHOOSE(WEEKDAY(AH40),"일","월","화","수","목","금","토")</f>
        <v>월</v>
      </c>
      <c r="AI39" s="17" t="str">
        <f t="shared" ref="AI39" si="335">CHOOSE(WEEKDAY(AI40),"일","월","화","수","목","금","토")</f>
        <v>화</v>
      </c>
    </row>
    <row r="40" spans="2:35" s="9" customFormat="1" ht="18.75" customHeight="1" x14ac:dyDescent="0.3">
      <c r="B40" s="38"/>
      <c r="C40" s="39"/>
      <c r="D40" s="40"/>
      <c r="E40" s="19">
        <f>B39</f>
        <v>43800</v>
      </c>
      <c r="F40" s="20">
        <f>E40+1</f>
        <v>43801</v>
      </c>
      <c r="G40" s="20">
        <f t="shared" ref="G40:AI40" si="336">F40+1</f>
        <v>43802</v>
      </c>
      <c r="H40" s="20">
        <f t="shared" si="336"/>
        <v>43803</v>
      </c>
      <c r="I40" s="20">
        <f t="shared" si="336"/>
        <v>43804</v>
      </c>
      <c r="J40" s="20">
        <f t="shared" si="336"/>
        <v>43805</v>
      </c>
      <c r="K40" s="20">
        <f t="shared" si="336"/>
        <v>43806</v>
      </c>
      <c r="L40" s="20">
        <f t="shared" si="336"/>
        <v>43807</v>
      </c>
      <c r="M40" s="20">
        <f t="shared" si="336"/>
        <v>43808</v>
      </c>
      <c r="N40" s="20">
        <f t="shared" si="336"/>
        <v>43809</v>
      </c>
      <c r="O40" s="20">
        <f t="shared" si="336"/>
        <v>43810</v>
      </c>
      <c r="P40" s="20">
        <f t="shared" si="336"/>
        <v>43811</v>
      </c>
      <c r="Q40" s="20">
        <f t="shared" si="336"/>
        <v>43812</v>
      </c>
      <c r="R40" s="20">
        <f t="shared" si="336"/>
        <v>43813</v>
      </c>
      <c r="S40" s="20">
        <f t="shared" si="336"/>
        <v>43814</v>
      </c>
      <c r="T40" s="20">
        <f t="shared" si="336"/>
        <v>43815</v>
      </c>
      <c r="U40" s="20">
        <f t="shared" si="336"/>
        <v>43816</v>
      </c>
      <c r="V40" s="20">
        <f t="shared" si="336"/>
        <v>43817</v>
      </c>
      <c r="W40" s="20">
        <f t="shared" si="336"/>
        <v>43818</v>
      </c>
      <c r="X40" s="20">
        <f t="shared" si="336"/>
        <v>43819</v>
      </c>
      <c r="Y40" s="20">
        <f t="shared" si="336"/>
        <v>43820</v>
      </c>
      <c r="Z40" s="20">
        <f t="shared" si="336"/>
        <v>43821</v>
      </c>
      <c r="AA40" s="20">
        <f t="shared" si="336"/>
        <v>43822</v>
      </c>
      <c r="AB40" s="20">
        <f t="shared" si="336"/>
        <v>43823</v>
      </c>
      <c r="AC40" s="20">
        <f t="shared" si="336"/>
        <v>43824</v>
      </c>
      <c r="AD40" s="20">
        <f t="shared" si="336"/>
        <v>43825</v>
      </c>
      <c r="AE40" s="20">
        <f t="shared" si="336"/>
        <v>43826</v>
      </c>
      <c r="AF40" s="20">
        <f t="shared" si="336"/>
        <v>43827</v>
      </c>
      <c r="AG40" s="20">
        <f t="shared" si="336"/>
        <v>43828</v>
      </c>
      <c r="AH40" s="20">
        <f t="shared" si="336"/>
        <v>43829</v>
      </c>
      <c r="AI40" s="21">
        <f t="shared" si="336"/>
        <v>43830</v>
      </c>
    </row>
  </sheetData>
  <mergeCells count="23">
    <mergeCell ref="E8:K8"/>
    <mergeCell ref="P8:V8"/>
    <mergeCell ref="AA8:AG8"/>
    <mergeCell ref="J3:L3"/>
    <mergeCell ref="M3:O3"/>
    <mergeCell ref="AE3:AG3"/>
    <mergeCell ref="F3:H3"/>
    <mergeCell ref="B37:D38"/>
    <mergeCell ref="B39:D40"/>
    <mergeCell ref="AH3:AI3"/>
    <mergeCell ref="B27:D28"/>
    <mergeCell ref="B29:D30"/>
    <mergeCell ref="B31:D32"/>
    <mergeCell ref="B33:D34"/>
    <mergeCell ref="B35:D36"/>
    <mergeCell ref="B17:D18"/>
    <mergeCell ref="B19:D20"/>
    <mergeCell ref="B21:D22"/>
    <mergeCell ref="B23:D24"/>
    <mergeCell ref="B25:D26"/>
    <mergeCell ref="B3:E3"/>
    <mergeCell ref="B5:AI5"/>
    <mergeCell ref="B6:AI6"/>
  </mergeCells>
  <phoneticPr fontId="1" type="noConversion"/>
  <conditionalFormatting sqref="E9:K9 P9:V9 Y9:XFD9 A9">
    <cfRule type="containsText" dxfId="37" priority="87" operator="containsText" text="sun">
      <formula>NOT(ISERROR(SEARCH("sun",A9)))</formula>
    </cfRule>
  </conditionalFormatting>
  <conditionalFormatting sqref="B16">
    <cfRule type="expression" dxfId="36" priority="82">
      <formula>WEEKDAY($B16)=1</formula>
    </cfRule>
  </conditionalFormatting>
  <conditionalFormatting sqref="H16">
    <cfRule type="expression" dxfId="35" priority="81">
      <formula>WEEKDAY($H16)=1</formula>
    </cfRule>
  </conditionalFormatting>
  <conditionalFormatting sqref="P16">
    <cfRule type="expression" dxfId="34" priority="72">
      <formula>WEEKDAY($P16)=1</formula>
    </cfRule>
  </conditionalFormatting>
  <conditionalFormatting sqref="R16">
    <cfRule type="expression" dxfId="33" priority="71">
      <formula>WEEKDAY($R16)=1</formula>
    </cfRule>
  </conditionalFormatting>
  <conditionalFormatting sqref="X16">
    <cfRule type="expression" dxfId="32" priority="70">
      <formula>WEEKDAY($X16)=1</formula>
    </cfRule>
  </conditionalFormatting>
  <conditionalFormatting sqref="P10:P15">
    <cfRule type="expression" dxfId="31" priority="46">
      <formula>WEEKDAY($P10)=1</formula>
    </cfRule>
  </conditionalFormatting>
  <conditionalFormatting sqref="AA10:AA15">
    <cfRule type="expression" dxfId="30" priority="110">
      <formula>WEEKDAY($AA10)=1</formula>
    </cfRule>
  </conditionalFormatting>
  <conditionalFormatting sqref="AG10:AG13">
    <cfRule type="expression" dxfId="29" priority="112">
      <formula>WEEKDAY($AG10)=1</formula>
    </cfRule>
  </conditionalFormatting>
  <conditionalFormatting sqref="V10:V15">
    <cfRule type="expression" dxfId="28" priority="155">
      <formula>WEEKDAY($V10)=1</formula>
    </cfRule>
  </conditionalFormatting>
  <conditionalFormatting sqref="K10:K15">
    <cfRule type="expression" dxfId="27" priority="166">
      <formula>WEEKDAY($K10)=1</formula>
    </cfRule>
  </conditionalFormatting>
  <conditionalFormatting sqref="E10:E15">
    <cfRule type="expression" dxfId="26" priority="174">
      <formula>WEEKDAY($E10)=1</formula>
    </cfRule>
  </conditionalFormatting>
  <conditionalFormatting sqref="E17:AI40">
    <cfRule type="cellIs" dxfId="25" priority="26" operator="equal">
      <formula>"토"</formula>
    </cfRule>
    <cfRule type="cellIs" dxfId="24" priority="25" operator="equal">
      <formula>"일"</formula>
    </cfRule>
  </conditionalFormatting>
  <conditionalFormatting sqref="E17:AI18">
    <cfRule type="expression" dxfId="23" priority="24">
      <formula>E$17="토"</formula>
    </cfRule>
    <cfRule type="expression" dxfId="22" priority="23">
      <formula>E$17="일"</formula>
    </cfRule>
  </conditionalFormatting>
  <conditionalFormatting sqref="E19:AI20">
    <cfRule type="expression" dxfId="21" priority="22">
      <formula>E$19="토"</formula>
    </cfRule>
    <cfRule type="expression" dxfId="20" priority="21">
      <formula>E$19="일"</formula>
    </cfRule>
  </conditionalFormatting>
  <conditionalFormatting sqref="E21:AI22">
    <cfRule type="expression" dxfId="19" priority="20">
      <formula>E$21="토"</formula>
    </cfRule>
    <cfRule type="expression" dxfId="18" priority="19">
      <formula>E$21="일"</formula>
    </cfRule>
  </conditionalFormatting>
  <conditionalFormatting sqref="E23:AI24">
    <cfRule type="expression" dxfId="17" priority="18">
      <formula>E$23="토"</formula>
    </cfRule>
    <cfRule type="expression" dxfId="16" priority="17">
      <formula>E$23="일"</formula>
    </cfRule>
  </conditionalFormatting>
  <conditionalFormatting sqref="E25:AI26">
    <cfRule type="expression" dxfId="15" priority="16">
      <formula>E$25="토"</formula>
    </cfRule>
    <cfRule type="expression" dxfId="14" priority="15">
      <formula>E$25="일"</formula>
    </cfRule>
  </conditionalFormatting>
  <conditionalFormatting sqref="E27:AI28">
    <cfRule type="expression" dxfId="13" priority="14">
      <formula>E$27="토"</formula>
    </cfRule>
    <cfRule type="expression" dxfId="12" priority="13">
      <formula>E$27="일"</formula>
    </cfRule>
  </conditionalFormatting>
  <conditionalFormatting sqref="E29:AI30">
    <cfRule type="expression" dxfId="11" priority="12">
      <formula>E$29="토"</formula>
    </cfRule>
    <cfRule type="expression" dxfId="10" priority="11">
      <formula>E$29="일"</formula>
    </cfRule>
  </conditionalFormatting>
  <conditionalFormatting sqref="E31:AI32">
    <cfRule type="expression" dxfId="9" priority="10">
      <formula>E$31="토"</formula>
    </cfRule>
    <cfRule type="expression" dxfId="8" priority="9">
      <formula>E$31="일"</formula>
    </cfRule>
  </conditionalFormatting>
  <conditionalFormatting sqref="E33:AI34">
    <cfRule type="expression" dxfId="7" priority="8">
      <formula>E$33="토"</formula>
    </cfRule>
    <cfRule type="expression" dxfId="6" priority="7">
      <formula>E$33="일"</formula>
    </cfRule>
  </conditionalFormatting>
  <conditionalFormatting sqref="E35:AI36">
    <cfRule type="expression" dxfId="5" priority="6">
      <formula>E$35="토"</formula>
    </cfRule>
    <cfRule type="expression" dxfId="4" priority="5">
      <formula>E$35="일"</formula>
    </cfRule>
  </conditionalFormatting>
  <conditionalFormatting sqref="E37:AI38">
    <cfRule type="expression" dxfId="3" priority="4">
      <formula>E$37="토"</formula>
    </cfRule>
    <cfRule type="expression" dxfId="2" priority="3">
      <formula>E$37="일"</formula>
    </cfRule>
  </conditionalFormatting>
  <conditionalFormatting sqref="E39:AI40">
    <cfRule type="expression" dxfId="1" priority="2">
      <formula>E$39="토"</formula>
    </cfRule>
    <cfRule type="expression" dxfId="0" priority="1">
      <formula>E$39="일"</formula>
    </cfRule>
  </conditionalFormatting>
  <dataValidations count="3">
    <dataValidation type="list" allowBlank="1" showInputMessage="1" showErrorMessage="1" sqref="AH3:AI3">
      <formula1>"1,2,3,4,5,6,7,8,9,10,11,12"</formula1>
    </dataValidation>
    <dataValidation type="list" allowBlank="1" showInputMessage="1" showErrorMessage="1" sqref="M3:O3">
      <formula1>"Sunday,Monday"</formula1>
    </dataValidation>
    <dataValidation type="list" allowBlank="1" showInputMessage="1" showErrorMessage="1" sqref="F3">
      <formula1>"2012,2013,2014,2015,2016,2017,2018,2019,2020,2021,2022,2023,2024,2025,2026,2027,2028,2029,2030"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5" fitToWidth="0" orientation="landscape" verticalDpi="0" r:id="rId1"/>
  <ignoredErrors>
    <ignoredError sqref="E18:AI38 E39:AI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㈜예스폼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달력</dc:title>
  <dc:subject>달력</dc:subject>
  <dc:creator>㈜예스폼 관리자 - 이혜미</dc:creator>
  <dc:description>본 문서의 저작권은 예스폼(yesform)에 있음
무단 복제 배포시 법적인 제재를 받을 수 있습니다.</dc:description>
  <cp:lastModifiedBy>이혜미</cp:lastModifiedBy>
  <cp:lastPrinted>2020-03-30T06:09:54Z</cp:lastPrinted>
  <dcterms:created xsi:type="dcterms:W3CDTF">2013-09-30T04:52:53Z</dcterms:created>
  <dcterms:modified xsi:type="dcterms:W3CDTF">2020-03-31T04:57:02Z</dcterms:modified>
</cp:coreProperties>
</file>