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D:\업무\엑셀차트\엑셀차트_20차(완료)\"/>
    </mc:Choice>
  </mc:AlternateContent>
  <bookViews>
    <workbookView xWindow="0" yWindow="0" windowWidth="27465" windowHeight="12285"/>
  </bookViews>
  <sheets>
    <sheet name="물품 견적내역서" sheetId="1" r:id="rId1"/>
    <sheet name="차트" sheetId="2" r:id="rId2"/>
  </sheets>
  <definedNames>
    <definedName name="_xlnm.Print_Area" localSheetId="0">'물품 견적내역서'!$B$2:$I$23</definedName>
    <definedName name="_xlnm.Print_Area" localSheetId="1">차트!$B$2:$O$23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2" l="1"/>
  <c r="M23" i="2"/>
  <c r="L23" i="2"/>
  <c r="K23" i="2"/>
  <c r="J23" i="2"/>
  <c r="I23" i="2"/>
  <c r="H23" i="2"/>
  <c r="G23" i="2"/>
  <c r="F23" i="2"/>
  <c r="E23" i="2"/>
  <c r="D23" i="2"/>
  <c r="C23" i="2"/>
  <c r="C22" i="2"/>
  <c r="N22" i="2"/>
  <c r="M22" i="2"/>
  <c r="L22" i="2"/>
  <c r="K22" i="2"/>
  <c r="J22" i="2"/>
  <c r="I22" i="2"/>
  <c r="H22" i="2"/>
  <c r="G22" i="2"/>
  <c r="F22" i="2"/>
  <c r="E22" i="2"/>
  <c r="D22" i="2"/>
  <c r="O23" i="2" l="1"/>
  <c r="O22" i="2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</calcChain>
</file>

<file path=xl/sharedStrings.xml><?xml version="1.0" encoding="utf-8"?>
<sst xmlns="http://schemas.openxmlformats.org/spreadsheetml/2006/main" count="27" uniqueCount="19">
  <si>
    <t>일자</t>
    <phoneticPr fontId="1" type="noConversion"/>
  </si>
  <si>
    <t>물품명</t>
    <phoneticPr fontId="1" type="noConversion"/>
  </si>
  <si>
    <t>품번</t>
    <phoneticPr fontId="1" type="noConversion"/>
  </si>
  <si>
    <t>규격</t>
    <phoneticPr fontId="1" type="noConversion"/>
  </si>
  <si>
    <t>단위</t>
    <phoneticPr fontId="1" type="noConversion"/>
  </si>
  <si>
    <t>수량</t>
    <phoneticPr fontId="1" type="noConversion"/>
  </si>
  <si>
    <t>단가</t>
    <phoneticPr fontId="1" type="noConversion"/>
  </si>
  <si>
    <t>금액</t>
    <phoneticPr fontId="1" type="noConversion"/>
  </si>
  <si>
    <t>Product A</t>
    <phoneticPr fontId="1" type="noConversion"/>
  </si>
  <si>
    <t>Product B</t>
    <phoneticPr fontId="1" type="noConversion"/>
  </si>
  <si>
    <t>Product C</t>
    <phoneticPr fontId="1" type="noConversion"/>
  </si>
  <si>
    <t>Product D</t>
    <phoneticPr fontId="1" type="noConversion"/>
  </si>
  <si>
    <t>Product E</t>
    <phoneticPr fontId="1" type="noConversion"/>
  </si>
  <si>
    <t>Product F</t>
    <phoneticPr fontId="1" type="noConversion"/>
  </si>
  <si>
    <t>년도</t>
    <phoneticPr fontId="8" type="noConversion"/>
  </si>
  <si>
    <t>구분</t>
    <phoneticPr fontId="1" type="noConversion"/>
  </si>
  <si>
    <t>합계</t>
    <phoneticPr fontId="1" type="noConversion"/>
  </si>
  <si>
    <r>
      <t>물품 견적내역서</t>
    </r>
    <r>
      <rPr>
        <sz val="15"/>
        <color theme="9" tint="-0.249977111117893"/>
        <rFont val="맑은 고딕"/>
        <family val="3"/>
        <charset val="129"/>
        <scheme val="minor"/>
      </rPr>
      <t xml:space="preserve">  Article Quotation Statement</t>
    </r>
    <phoneticPr fontId="1" type="noConversion"/>
  </si>
  <si>
    <r>
      <t>물품 견적내역서</t>
    </r>
    <r>
      <rPr>
        <sz val="15"/>
        <color theme="9" tint="-0.249977111117893"/>
        <rFont val="맑은 고딕"/>
        <family val="3"/>
        <charset val="129"/>
        <scheme val="minor"/>
      </rPr>
      <t xml:space="preserve">  Article Quotation Statement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</si>
</sst>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;[Red]\-#,##0\ "/>
    <numFmt numFmtId="177" formatCode="General&quot;월&quot;"/>
  </numFmts>
  <fonts count="11"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 tint="0.499984740745262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20"/>
      <color theme="9" tint="-0.249977111117893"/>
      <name val="맑은 고딕"/>
      <family val="3"/>
      <charset val="129"/>
      <scheme val="minor"/>
    </font>
    <font>
      <sz val="15"/>
      <color theme="9" tint="-0.249977111117893"/>
      <name val="맑은 고딕"/>
      <family val="3"/>
      <charset val="129"/>
      <scheme val="minor"/>
    </font>
    <font>
      <b/>
      <sz val="10"/>
      <color theme="9" tint="-0.249977111117893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</font>
    <font>
      <sz val="8"/>
      <name val="맑은 고딕"/>
      <family val="2"/>
      <charset val="129"/>
    </font>
    <font>
      <sz val="10"/>
      <name val="맑은 고딕"/>
      <family val="3"/>
      <charset val="129"/>
    </font>
    <font>
      <b/>
      <sz val="10"/>
      <color theme="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4F9F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11">
    <border>
      <left/>
      <right/>
      <top/>
      <bottom/>
      <diagonal/>
    </border>
    <border>
      <left/>
      <right style="hair">
        <color theme="9" tint="0.79998168889431442"/>
      </right>
      <top style="hair">
        <color theme="9" tint="0.79998168889431442"/>
      </top>
      <bottom style="hair">
        <color theme="9" tint="0.79998168889431442"/>
      </bottom>
      <diagonal/>
    </border>
    <border>
      <left style="hair">
        <color theme="9" tint="0.79998168889431442"/>
      </left>
      <right style="hair">
        <color theme="9" tint="0.79998168889431442"/>
      </right>
      <top style="hair">
        <color theme="9" tint="0.79998168889431442"/>
      </top>
      <bottom style="hair">
        <color theme="9" tint="0.79998168889431442"/>
      </bottom>
      <diagonal/>
    </border>
    <border>
      <left style="hair">
        <color theme="9" tint="0.79998168889431442"/>
      </left>
      <right/>
      <top style="hair">
        <color theme="9" tint="0.79998168889431442"/>
      </top>
      <bottom style="hair">
        <color theme="9" tint="0.79998168889431442"/>
      </bottom>
      <diagonal/>
    </border>
    <border>
      <left/>
      <right style="hair">
        <color theme="9" tint="0.79998168889431442"/>
      </right>
      <top style="thin">
        <color theme="9" tint="-0.24994659260841701"/>
      </top>
      <bottom style="hair">
        <color theme="9" tint="0.79998168889431442"/>
      </bottom>
      <diagonal/>
    </border>
    <border>
      <left style="hair">
        <color theme="9" tint="0.79998168889431442"/>
      </left>
      <right style="hair">
        <color theme="9" tint="0.79998168889431442"/>
      </right>
      <top style="thin">
        <color theme="9" tint="-0.24994659260841701"/>
      </top>
      <bottom style="hair">
        <color theme="9" tint="0.79998168889431442"/>
      </bottom>
      <diagonal/>
    </border>
    <border>
      <left style="hair">
        <color theme="9" tint="0.79998168889431442"/>
      </left>
      <right/>
      <top style="thin">
        <color theme="9" tint="-0.24994659260841701"/>
      </top>
      <bottom style="hair">
        <color theme="9" tint="0.79998168889431442"/>
      </bottom>
      <diagonal/>
    </border>
    <border>
      <left/>
      <right style="hair">
        <color theme="9" tint="0.79998168889431442"/>
      </right>
      <top style="hair">
        <color theme="9" tint="0.79998168889431442"/>
      </top>
      <bottom style="thin">
        <color theme="9" tint="-0.24994659260841701"/>
      </bottom>
      <diagonal/>
    </border>
    <border>
      <left style="hair">
        <color theme="9" tint="0.79998168889431442"/>
      </left>
      <right style="hair">
        <color theme="9" tint="0.79998168889431442"/>
      </right>
      <top style="hair">
        <color theme="9" tint="0.79998168889431442"/>
      </top>
      <bottom style="thin">
        <color theme="9" tint="-0.24994659260841701"/>
      </bottom>
      <diagonal/>
    </border>
    <border>
      <left style="hair">
        <color theme="9" tint="0.79998168889431442"/>
      </left>
      <right/>
      <top style="hair">
        <color theme="9" tint="0.79998168889431442"/>
      </top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14" fontId="2" fillId="0" borderId="0" xfId="0" applyNumberFormat="1" applyFont="1">
      <alignment vertical="center"/>
    </xf>
    <xf numFmtId="0" fontId="2" fillId="0" borderId="0" xfId="0" applyFont="1">
      <alignment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 shrinkToFit="1"/>
    </xf>
    <xf numFmtId="0" fontId="4" fillId="0" borderId="0" xfId="0" applyFont="1">
      <alignment vertical="center"/>
    </xf>
    <xf numFmtId="0" fontId="6" fillId="2" borderId="0" xfId="0" applyFont="1" applyFill="1" applyAlignment="1">
      <alignment horizontal="center" vertical="center"/>
    </xf>
    <xf numFmtId="176" fontId="6" fillId="0" borderId="0" xfId="0" applyNumberFormat="1" applyFont="1" applyAlignment="1">
      <alignment vertical="center" shrinkToFit="1"/>
    </xf>
    <xf numFmtId="0" fontId="4" fillId="0" borderId="10" xfId="0" applyFont="1" applyBorder="1">
      <alignment vertical="center"/>
    </xf>
    <xf numFmtId="0" fontId="0" fillId="0" borderId="10" xfId="0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177" fontId="6" fillId="2" borderId="5" xfId="0" applyNumberFormat="1" applyFont="1" applyFill="1" applyBorder="1" applyAlignment="1">
      <alignment horizontal="center" vertical="center"/>
    </xf>
    <xf numFmtId="176" fontId="2" fillId="0" borderId="2" xfId="1" applyNumberFormat="1" applyFont="1" applyBorder="1" applyAlignment="1">
      <alignment vertical="center" shrinkToFit="1"/>
    </xf>
    <xf numFmtId="176" fontId="2" fillId="0" borderId="8" xfId="1" applyNumberFormat="1" applyFont="1" applyBorder="1" applyAlignment="1">
      <alignment vertical="center" shrinkToFit="1"/>
    </xf>
    <xf numFmtId="176" fontId="6" fillId="0" borderId="3" xfId="1" applyNumberFormat="1" applyFont="1" applyBorder="1" applyAlignment="1">
      <alignment vertical="center" shrinkToFit="1"/>
    </xf>
    <xf numFmtId="176" fontId="6" fillId="0" borderId="9" xfId="1" applyNumberFormat="1" applyFont="1" applyBorder="1" applyAlignment="1">
      <alignment vertical="center" shrinkToFit="1"/>
    </xf>
    <xf numFmtId="41" fontId="6" fillId="0" borderId="1" xfId="1" applyFont="1" applyBorder="1">
      <alignment vertical="center"/>
    </xf>
    <xf numFmtId="41" fontId="6" fillId="0" borderId="7" xfId="1" applyFont="1" applyBorder="1">
      <alignment vertical="center"/>
    </xf>
  </cellXfs>
  <cellStyles count="2">
    <cellStyle name="쉼표 [0]" xfId="1" builtinId="6"/>
    <cellStyle name="표준" xfId="0" builtinId="0"/>
  </cellStyles>
  <dxfs count="11">
    <dxf>
      <font>
        <b/>
        <strike val="0"/>
        <outline val="0"/>
        <shadow val="0"/>
        <u val="none"/>
        <vertAlign val="baseline"/>
        <sz val="10"/>
        <color theme="9" tint="-0.249977111117893"/>
        <name val="맑은 고딕"/>
        <scheme val="minor"/>
      </font>
      <numFmt numFmtId="176" formatCode="#,##0_ ;[Red]\-#,##0\ "/>
      <alignment horizontal="general" vertical="center" textRotation="0" wrapText="0" indent="0" justifyLastLine="0" shrinkToFit="1" readingOrder="0"/>
    </dxf>
    <dxf>
      <font>
        <b val="0"/>
        <strike val="0"/>
        <outline val="0"/>
        <shadow val="0"/>
        <u val="none"/>
        <vertAlign val="baseline"/>
        <sz val="10"/>
        <color theme="1" tint="0.499984740745262"/>
        <name val="맑은 고딕"/>
        <scheme val="minor"/>
      </font>
      <numFmt numFmtId="176" formatCode="#,##0_ ;[Red]\-#,##0\ "/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맑은 고딕"/>
        <scheme val="minor"/>
      </font>
      <numFmt numFmtId="176" formatCode="#,##0_ ;[Red]\-#,##0\ "/>
      <alignment horizontal="general" vertical="center" textRotation="0" wrapText="0" indent="0" justifyLastLine="0" shrinkToFit="1" readingOrder="0"/>
    </dxf>
    <dxf>
      <font>
        <b val="0"/>
        <strike val="0"/>
        <outline val="0"/>
        <shadow val="0"/>
        <u val="none"/>
        <vertAlign val="baseline"/>
        <sz val="10"/>
        <color theme="1" tint="0.499984740745262"/>
        <name val="맑은 고딕"/>
        <scheme val="minor"/>
      </font>
      <numFmt numFmtId="176" formatCode="#,##0_ ;[Red]\-#,##0\ "/>
      <alignment horizontal="general" vertical="center" textRotation="0" wrapText="0" indent="0" justifyLastLine="0" shrinkToFit="1" readingOrder="0"/>
    </dxf>
    <dxf>
      <font>
        <b val="0"/>
        <strike val="0"/>
        <outline val="0"/>
        <shadow val="0"/>
        <u val="none"/>
        <vertAlign val="baseline"/>
        <sz val="10"/>
        <color theme="1" tint="0.499984740745262"/>
        <name val="맑은 고딕"/>
        <scheme val="minor"/>
      </font>
    </dxf>
    <dxf>
      <font>
        <b val="0"/>
        <strike val="0"/>
        <outline val="0"/>
        <shadow val="0"/>
        <u val="none"/>
        <vertAlign val="baseline"/>
        <sz val="10"/>
        <color theme="1" tint="0.499984740745262"/>
        <name val="맑은 고딕"/>
        <scheme val="minor"/>
      </font>
    </dxf>
    <dxf>
      <font>
        <b val="0"/>
        <strike val="0"/>
        <outline val="0"/>
        <shadow val="0"/>
        <u val="none"/>
        <vertAlign val="baseline"/>
        <sz val="10"/>
        <color theme="1" tint="0.499984740745262"/>
        <name val="맑은 고딕"/>
        <scheme val="minor"/>
      </font>
    </dxf>
    <dxf>
      <font>
        <b val="0"/>
        <strike val="0"/>
        <outline val="0"/>
        <shadow val="0"/>
        <u val="none"/>
        <vertAlign val="baseline"/>
        <sz val="10"/>
        <color theme="1" tint="0.499984740745262"/>
        <name val="맑은 고딕"/>
        <scheme val="minor"/>
      </font>
      <numFmt numFmtId="19" formatCode="yyyy/mm/dd"/>
    </dxf>
    <dxf>
      <font>
        <b val="0"/>
        <strike val="0"/>
        <outline val="0"/>
        <shadow val="0"/>
        <u val="none"/>
        <vertAlign val="baseline"/>
        <sz val="10"/>
        <color theme="1" tint="0.499984740745262"/>
        <name val="맑은 고딕"/>
        <scheme val="minor"/>
      </font>
    </dxf>
    <dxf>
      <font>
        <b/>
        <strike val="0"/>
        <outline val="0"/>
        <shadow val="0"/>
        <u val="none"/>
        <vertAlign val="baseline"/>
        <sz val="10"/>
        <color theme="9" tint="-0.249977111117893"/>
        <name val="맑은 고딕"/>
        <scheme val="minor"/>
      </font>
      <fill>
        <patternFill patternType="solid">
          <fgColor indexed="64"/>
          <bgColor rgb="FFF4F9F1"/>
        </patternFill>
      </fill>
      <alignment horizontal="center" vertical="center" textRotation="0" wrapText="0" indent="0" justifyLastLine="0" shrinkToFit="0" readingOrder="0"/>
    </dxf>
    <dxf>
      <border>
        <left/>
        <right/>
        <top style="thin">
          <color theme="9" tint="-0.24994659260841701"/>
        </top>
        <bottom style="thin">
          <color theme="9" tint="-0.24994659260841701"/>
        </bottom>
        <vertical style="hair">
          <color theme="9" tint="0.79998168889431442"/>
        </vertical>
        <horizontal style="hair">
          <color theme="9" tint="0.79998168889431442"/>
        </horizontal>
      </border>
    </dxf>
  </dxfs>
  <tableStyles count="1" defaultTableStyle="TableStyleMedium2" defaultPivotStyle="PivotStyleLight16">
    <tableStyle name="표 스타일 1" pivot="0" count="1">
      <tableStyleElement type="wholeTable" dxfId="10"/>
    </tableStyle>
  </tableStyles>
  <colors>
    <mruColors>
      <color rgb="FFF4F9F1"/>
      <color rgb="FFECF5E7"/>
      <color rgb="FFFAF7F4"/>
      <color rgb="FFF9FBEB"/>
      <color rgb="FFF5F6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차트!$B$23</c:f>
              <c:strCache>
                <c:ptCount val="1"/>
                <c:pt idx="0">
                  <c:v>금액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차트!$C$23:$N$23</c:f>
              <c:numCache>
                <c:formatCode>#,##0_ ;[Red]\-#,##0\ </c:formatCode>
                <c:ptCount val="12"/>
                <c:pt idx="0">
                  <c:v>1500000</c:v>
                </c:pt>
                <c:pt idx="1">
                  <c:v>2100000</c:v>
                </c:pt>
                <c:pt idx="2">
                  <c:v>2600000</c:v>
                </c:pt>
                <c:pt idx="3">
                  <c:v>6000000</c:v>
                </c:pt>
                <c:pt idx="4">
                  <c:v>3300000</c:v>
                </c:pt>
                <c:pt idx="5">
                  <c:v>1200000</c:v>
                </c:pt>
                <c:pt idx="6">
                  <c:v>1610000</c:v>
                </c:pt>
                <c:pt idx="7">
                  <c:v>2250000</c:v>
                </c:pt>
                <c:pt idx="8">
                  <c:v>2970000</c:v>
                </c:pt>
                <c:pt idx="9">
                  <c:v>3416000</c:v>
                </c:pt>
                <c:pt idx="10">
                  <c:v>3616000</c:v>
                </c:pt>
                <c:pt idx="11">
                  <c:v>4410000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13-4F9E-8DA6-BF8F8DACD65C}"/>
            </c:ext>
          </c:extLst>
        </c:ser>
        <c:ser>
          <c:idx val="1"/>
          <c:order val="0"/>
          <c:tx>
            <c:strRef>
              <c:f>차트!$B$22</c:f>
              <c:strCache>
                <c:ptCount val="1"/>
                <c:pt idx="0">
                  <c:v>수량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차트!$C$22:$N$22</c:f>
              <c:numCache>
                <c:formatCode>#,##0_ ;[Red]\-#,##0\ </c:formatCode>
                <c:ptCount val="12"/>
                <c:pt idx="0">
                  <c:v>100</c:v>
                </c:pt>
                <c:pt idx="1">
                  <c:v>150</c:v>
                </c:pt>
                <c:pt idx="2">
                  <c:v>200</c:v>
                </c:pt>
                <c:pt idx="3">
                  <c:v>500</c:v>
                </c:pt>
                <c:pt idx="4">
                  <c:v>300</c:v>
                </c:pt>
                <c:pt idx="5">
                  <c:v>120</c:v>
                </c:pt>
                <c:pt idx="6">
                  <c:v>140</c:v>
                </c:pt>
                <c:pt idx="7">
                  <c:v>180</c:v>
                </c:pt>
                <c:pt idx="8">
                  <c:v>220</c:v>
                </c:pt>
                <c:pt idx="9">
                  <c:v>280</c:v>
                </c:pt>
                <c:pt idx="10">
                  <c:v>320</c:v>
                </c:pt>
                <c:pt idx="11">
                  <c:v>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13-4F9E-8DA6-BF8F8DACD65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00"/>
        <c:overlap val="-90"/>
        <c:axId val="1326085743"/>
        <c:axId val="1326081583"/>
      </c:barChart>
      <c:catAx>
        <c:axId val="1326085743"/>
        <c:scaling>
          <c:orientation val="minMax"/>
        </c:scaling>
        <c:delete val="0"/>
        <c:axPos val="b"/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numFmt formatCode="General&quot;월&quot;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326081583"/>
        <c:crossesAt val="0"/>
        <c:auto val="1"/>
        <c:lblAlgn val="ctr"/>
        <c:lblOffset val="100"/>
        <c:noMultiLvlLbl val="0"/>
      </c:catAx>
      <c:valAx>
        <c:axId val="1326081583"/>
        <c:scaling>
          <c:logBase val="10"/>
          <c:orientation val="minMax"/>
        </c:scaling>
        <c:delete val="0"/>
        <c:axPos val="l"/>
        <c:numFmt formatCode="#,##0_ ;[Red]\-#,##0\ 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326085743"/>
        <c:crosses val="autoZero"/>
        <c:crossBetween val="between"/>
        <c:minorUnit val="1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80961</xdr:rowOff>
    </xdr:from>
    <xdr:to>
      <xdr:col>14</xdr:col>
      <xdr:colOff>762000</xdr:colOff>
      <xdr:row>19</xdr:row>
      <xdr:rowOff>209549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표1" displayName="표1" ref="B4:I23" totalsRowShown="0" headerRowDxfId="9" dataDxfId="8">
  <tableColumns count="8">
    <tableColumn id="1" name="일자" dataDxfId="7"/>
    <tableColumn id="2" name="물품명" dataDxfId="6"/>
    <tableColumn id="3" name="품번" dataDxfId="5"/>
    <tableColumn id="4" name="규격" dataDxfId="4"/>
    <tableColumn id="5" name="단위" dataDxfId="3"/>
    <tableColumn id="6" name="수량" dataDxfId="2"/>
    <tableColumn id="8" name="단가" dataDxfId="1"/>
    <tableColumn id="9" name="금액" dataDxfId="0">
      <calculatedColumnFormula>표1[[#This Row],[수량]]*표1[[#This Row],[단가]]</calculatedColumnFormula>
    </tableColumn>
  </tableColumns>
  <tableStyleInfo name="표 스타일 1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1:I23"/>
  <sheetViews>
    <sheetView showGridLines="0" showRowColHeaders="0" showZeros="0" tabSelected="1" zoomScaleNormal="100" workbookViewId="0">
      <selection activeCell="B2" sqref="B2"/>
    </sheetView>
  </sheetViews>
  <sheetFormatPr defaultRowHeight="21" customHeight="1"/>
  <cols>
    <col min="1" max="1" width="5" customWidth="1"/>
    <col min="2" max="2" width="15.7109375" customWidth="1"/>
    <col min="3" max="3" width="22.7109375" customWidth="1"/>
    <col min="4" max="7" width="15.7109375" customWidth="1"/>
    <col min="8" max="9" width="17.7109375" customWidth="1"/>
    <col min="10" max="14" width="14.7109375" customWidth="1"/>
  </cols>
  <sheetData>
    <row r="1" spans="2:9" ht="14.25" customHeight="1"/>
    <row r="2" spans="2:9" ht="45" customHeight="1">
      <c r="B2" s="6" t="s">
        <v>18</v>
      </c>
    </row>
    <row r="3" spans="2:9" ht="9.9499999999999993" customHeight="1"/>
    <row r="4" spans="2:9" ht="21" customHeight="1"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</row>
    <row r="5" spans="2:9" ht="21" customHeight="1">
      <c r="B5" s="3">
        <v>43101</v>
      </c>
      <c r="C5" s="4" t="s">
        <v>8</v>
      </c>
      <c r="D5" s="4"/>
      <c r="E5" s="4"/>
      <c r="F5" s="5"/>
      <c r="G5" s="5">
        <v>100</v>
      </c>
      <c r="H5" s="5">
        <v>15000</v>
      </c>
      <c r="I5" s="8">
        <f>표1[[#This Row],[수량]]*표1[[#This Row],[단가]]</f>
        <v>1500000</v>
      </c>
    </row>
    <row r="6" spans="2:9" ht="21" customHeight="1">
      <c r="B6" s="3">
        <v>43132</v>
      </c>
      <c r="C6" s="4" t="s">
        <v>9</v>
      </c>
      <c r="D6" s="4"/>
      <c r="E6" s="4"/>
      <c r="F6" s="5"/>
      <c r="G6" s="5">
        <v>150</v>
      </c>
      <c r="H6" s="5">
        <v>14000</v>
      </c>
      <c r="I6" s="8">
        <f>표1[[#This Row],[수량]]*표1[[#This Row],[단가]]</f>
        <v>2100000</v>
      </c>
    </row>
    <row r="7" spans="2:9" ht="21" customHeight="1">
      <c r="B7" s="3">
        <v>43160</v>
      </c>
      <c r="C7" s="4" t="s">
        <v>10</v>
      </c>
      <c r="D7" s="4"/>
      <c r="E7" s="4"/>
      <c r="F7" s="5"/>
      <c r="G7" s="5">
        <v>200</v>
      </c>
      <c r="H7" s="5">
        <v>13000</v>
      </c>
      <c r="I7" s="8">
        <f>표1[[#This Row],[수량]]*표1[[#This Row],[단가]]</f>
        <v>2600000</v>
      </c>
    </row>
    <row r="8" spans="2:9" ht="21" customHeight="1">
      <c r="B8" s="3">
        <v>43191</v>
      </c>
      <c r="C8" s="4" t="s">
        <v>11</v>
      </c>
      <c r="D8" s="4"/>
      <c r="E8" s="4"/>
      <c r="F8" s="5"/>
      <c r="G8" s="5">
        <v>500</v>
      </c>
      <c r="H8" s="5">
        <v>12000</v>
      </c>
      <c r="I8" s="8">
        <f>표1[[#This Row],[수량]]*표1[[#This Row],[단가]]</f>
        <v>6000000</v>
      </c>
    </row>
    <row r="9" spans="2:9" ht="21" customHeight="1">
      <c r="B9" s="3">
        <v>43221</v>
      </c>
      <c r="C9" s="4" t="s">
        <v>12</v>
      </c>
      <c r="D9" s="4"/>
      <c r="E9" s="4"/>
      <c r="F9" s="5"/>
      <c r="G9" s="5">
        <v>300</v>
      </c>
      <c r="H9" s="5">
        <v>11000</v>
      </c>
      <c r="I9" s="8">
        <f>표1[[#This Row],[수량]]*표1[[#This Row],[단가]]</f>
        <v>3300000</v>
      </c>
    </row>
    <row r="10" spans="2:9" ht="21" customHeight="1">
      <c r="B10" s="3">
        <v>43252</v>
      </c>
      <c r="C10" s="4" t="s">
        <v>13</v>
      </c>
      <c r="D10" s="2"/>
      <c r="E10" s="2"/>
      <c r="F10" s="5"/>
      <c r="G10" s="5">
        <v>120</v>
      </c>
      <c r="H10" s="5">
        <v>10000</v>
      </c>
      <c r="I10" s="8">
        <f>표1[[#This Row],[수량]]*표1[[#This Row],[단가]]</f>
        <v>1200000</v>
      </c>
    </row>
    <row r="11" spans="2:9" ht="21" customHeight="1">
      <c r="B11" s="3">
        <v>43282</v>
      </c>
      <c r="C11" s="4" t="s">
        <v>8</v>
      </c>
      <c r="D11" s="2"/>
      <c r="E11" s="2"/>
      <c r="F11" s="5"/>
      <c r="G11" s="5">
        <v>140</v>
      </c>
      <c r="H11" s="5">
        <v>11500</v>
      </c>
      <c r="I11" s="8">
        <f>표1[[#This Row],[수량]]*표1[[#This Row],[단가]]</f>
        <v>1610000</v>
      </c>
    </row>
    <row r="12" spans="2:9" ht="21" customHeight="1">
      <c r="B12" s="3">
        <v>43313</v>
      </c>
      <c r="C12" s="4" t="s">
        <v>9</v>
      </c>
      <c r="D12" s="2"/>
      <c r="E12" s="2"/>
      <c r="F12" s="5"/>
      <c r="G12" s="5">
        <v>180</v>
      </c>
      <c r="H12" s="5">
        <v>12500</v>
      </c>
      <c r="I12" s="8">
        <f>표1[[#This Row],[수량]]*표1[[#This Row],[단가]]</f>
        <v>2250000</v>
      </c>
    </row>
    <row r="13" spans="2:9" ht="21" customHeight="1">
      <c r="B13" s="3">
        <v>43344</v>
      </c>
      <c r="C13" s="4" t="s">
        <v>10</v>
      </c>
      <c r="D13" s="2"/>
      <c r="E13" s="2"/>
      <c r="F13" s="5"/>
      <c r="G13" s="5">
        <v>220</v>
      </c>
      <c r="H13" s="5">
        <v>13500</v>
      </c>
      <c r="I13" s="8">
        <f>표1[[#This Row],[수량]]*표1[[#This Row],[단가]]</f>
        <v>2970000</v>
      </c>
    </row>
    <row r="14" spans="2:9" ht="21" customHeight="1">
      <c r="B14" s="3">
        <v>43374</v>
      </c>
      <c r="C14" s="4" t="s">
        <v>11</v>
      </c>
      <c r="D14" s="2"/>
      <c r="E14" s="2"/>
      <c r="F14" s="5"/>
      <c r="G14" s="5">
        <v>280</v>
      </c>
      <c r="H14" s="5">
        <v>12200</v>
      </c>
      <c r="I14" s="8">
        <f>표1[[#This Row],[수량]]*표1[[#This Row],[단가]]</f>
        <v>3416000</v>
      </c>
    </row>
    <row r="15" spans="2:9" ht="21" customHeight="1">
      <c r="B15" s="3">
        <v>43405</v>
      </c>
      <c r="C15" s="4" t="s">
        <v>12</v>
      </c>
      <c r="D15" s="2"/>
      <c r="E15" s="2"/>
      <c r="F15" s="5"/>
      <c r="G15" s="5">
        <v>320</v>
      </c>
      <c r="H15" s="5">
        <v>11300</v>
      </c>
      <c r="I15" s="8">
        <f>표1[[#This Row],[수량]]*표1[[#This Row],[단가]]</f>
        <v>3616000</v>
      </c>
    </row>
    <row r="16" spans="2:9" ht="21" customHeight="1">
      <c r="B16" s="3">
        <v>43435</v>
      </c>
      <c r="C16" s="4" t="s">
        <v>13</v>
      </c>
      <c r="D16" s="2"/>
      <c r="E16" s="2"/>
      <c r="F16" s="5"/>
      <c r="G16" s="5">
        <v>420</v>
      </c>
      <c r="H16" s="5">
        <v>10500</v>
      </c>
      <c r="I16" s="8">
        <f>표1[[#This Row],[수량]]*표1[[#This Row],[단가]]</f>
        <v>4410000</v>
      </c>
    </row>
    <row r="17" spans="2:9" ht="21" customHeight="1">
      <c r="B17" s="1"/>
      <c r="C17" s="2"/>
      <c r="D17" s="2"/>
      <c r="E17" s="2"/>
      <c r="F17" s="5"/>
      <c r="G17" s="5"/>
      <c r="H17" s="5"/>
      <c r="I17" s="8">
        <f>표1[[#This Row],[수량]]*표1[[#This Row],[단가]]</f>
        <v>0</v>
      </c>
    </row>
    <row r="18" spans="2:9" ht="21" customHeight="1">
      <c r="B18" s="1"/>
      <c r="C18" s="2"/>
      <c r="D18" s="2"/>
      <c r="E18" s="2"/>
      <c r="F18" s="5"/>
      <c r="G18" s="5"/>
      <c r="H18" s="5"/>
      <c r="I18" s="8">
        <f>표1[[#This Row],[수량]]*표1[[#This Row],[단가]]</f>
        <v>0</v>
      </c>
    </row>
    <row r="19" spans="2:9" ht="21" customHeight="1">
      <c r="B19" s="1"/>
      <c r="C19" s="2"/>
      <c r="D19" s="2"/>
      <c r="E19" s="2"/>
      <c r="F19" s="5"/>
      <c r="G19" s="5"/>
      <c r="H19" s="5"/>
      <c r="I19" s="8">
        <f>표1[[#This Row],[수량]]*표1[[#This Row],[단가]]</f>
        <v>0</v>
      </c>
    </row>
    <row r="20" spans="2:9" ht="21" customHeight="1">
      <c r="B20" s="1"/>
      <c r="C20" s="2"/>
      <c r="D20" s="2"/>
      <c r="E20" s="2"/>
      <c r="F20" s="5"/>
      <c r="G20" s="5"/>
      <c r="H20" s="5"/>
      <c r="I20" s="8">
        <f>표1[[#This Row],[수량]]*표1[[#This Row],[단가]]</f>
        <v>0</v>
      </c>
    </row>
    <row r="21" spans="2:9" ht="21" customHeight="1">
      <c r="B21" s="1"/>
      <c r="C21" s="2"/>
      <c r="D21" s="2"/>
      <c r="E21" s="2"/>
      <c r="F21" s="5"/>
      <c r="G21" s="5"/>
      <c r="H21" s="5"/>
      <c r="I21" s="8">
        <f>표1[[#This Row],[수량]]*표1[[#This Row],[단가]]</f>
        <v>0</v>
      </c>
    </row>
    <row r="22" spans="2:9" ht="21" customHeight="1">
      <c r="B22" s="1"/>
      <c r="C22" s="2"/>
      <c r="D22" s="2"/>
      <c r="E22" s="2"/>
      <c r="F22" s="5"/>
      <c r="G22" s="5"/>
      <c r="H22" s="5"/>
      <c r="I22" s="8">
        <f>표1[[#This Row],[수량]]*표1[[#This Row],[단가]]</f>
        <v>0</v>
      </c>
    </row>
    <row r="23" spans="2:9" ht="21" customHeight="1">
      <c r="B23" s="1"/>
      <c r="C23" s="2"/>
      <c r="D23" s="2"/>
      <c r="E23" s="2"/>
      <c r="F23" s="5"/>
      <c r="G23" s="5"/>
      <c r="H23" s="5"/>
      <c r="I23" s="8">
        <f>표1[[#This Row],[수량]]*표1[[#This Row],[단가]]</f>
        <v>0</v>
      </c>
    </row>
  </sheetData>
  <phoneticPr fontId="1" type="noConversion"/>
  <printOptions horizontalCentered="1"/>
  <pageMargins left="0.39370078740157483" right="0.39370078740157483" top="0.39370078740157483" bottom="0.39370078740157483" header="0.39370078740157483" footer="0.39370078740157483"/>
  <pageSetup paperSize="9" orientation="landscape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B1:O23"/>
  <sheetViews>
    <sheetView showGridLines="0" showRowColHeaders="0" zoomScaleNormal="100" workbookViewId="0">
      <selection activeCell="C4" sqref="C4"/>
    </sheetView>
  </sheetViews>
  <sheetFormatPr defaultRowHeight="24.95" customHeight="1"/>
  <cols>
    <col min="1" max="1" width="5" customWidth="1"/>
    <col min="2" max="15" width="11.7109375" customWidth="1"/>
  </cols>
  <sheetData>
    <row r="1" spans="2:15" ht="14.25" customHeight="1"/>
    <row r="2" spans="2:15" ht="45" customHeight="1">
      <c r="B2" s="9" t="s">
        <v>17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2:15" ht="9.9499999999999993" customHeight="1"/>
    <row r="4" spans="2:15" ht="24.95" customHeight="1">
      <c r="B4" s="12" t="s">
        <v>14</v>
      </c>
      <c r="C4" s="11">
        <v>2018</v>
      </c>
    </row>
    <row r="21" spans="2:15" ht="24.95" customHeight="1">
      <c r="B21" s="13" t="s">
        <v>15</v>
      </c>
      <c r="C21" s="15">
        <v>1</v>
      </c>
      <c r="D21" s="15">
        <v>2</v>
      </c>
      <c r="E21" s="15">
        <v>3</v>
      </c>
      <c r="F21" s="15">
        <v>4</v>
      </c>
      <c r="G21" s="15">
        <v>5</v>
      </c>
      <c r="H21" s="15">
        <v>6</v>
      </c>
      <c r="I21" s="15">
        <v>7</v>
      </c>
      <c r="J21" s="15">
        <v>8</v>
      </c>
      <c r="K21" s="15">
        <v>9</v>
      </c>
      <c r="L21" s="15">
        <v>10</v>
      </c>
      <c r="M21" s="15">
        <v>11</v>
      </c>
      <c r="N21" s="15">
        <v>12</v>
      </c>
      <c r="O21" s="14" t="s">
        <v>16</v>
      </c>
    </row>
    <row r="22" spans="2:15" ht="24.95" customHeight="1">
      <c r="B22" s="20" t="s">
        <v>5</v>
      </c>
      <c r="C22" s="16">
        <f>SUMPRODUCT((YEAR(표1[일자])=$C$4)*(MONTH(표1[일자])=C$21)*(표1[수량]))</f>
        <v>100</v>
      </c>
      <c r="D22" s="16">
        <f>SUMPRODUCT((YEAR(표1[일자])=$C$4)*(MONTH(표1[일자])=D$21)*(표1[수량]))</f>
        <v>150</v>
      </c>
      <c r="E22" s="16">
        <f>SUMPRODUCT((YEAR(표1[일자])=$C$4)*(MONTH(표1[일자])=E$21)*(표1[수량]))</f>
        <v>200</v>
      </c>
      <c r="F22" s="16">
        <f>SUMPRODUCT((YEAR(표1[일자])=$C$4)*(MONTH(표1[일자])=F$21)*(표1[수량]))</f>
        <v>500</v>
      </c>
      <c r="G22" s="16">
        <f>SUMPRODUCT((YEAR(표1[일자])=$C$4)*(MONTH(표1[일자])=G$21)*(표1[수량]))</f>
        <v>300</v>
      </c>
      <c r="H22" s="16">
        <f>SUMPRODUCT((YEAR(표1[일자])=$C$4)*(MONTH(표1[일자])=H$21)*(표1[수량]))</f>
        <v>120</v>
      </c>
      <c r="I22" s="16">
        <f>SUMPRODUCT((YEAR(표1[일자])=$C$4)*(MONTH(표1[일자])=I$21)*(표1[수량]))</f>
        <v>140</v>
      </c>
      <c r="J22" s="16">
        <f>SUMPRODUCT((YEAR(표1[일자])=$C$4)*(MONTH(표1[일자])=J$21)*(표1[수량]))</f>
        <v>180</v>
      </c>
      <c r="K22" s="16">
        <f>SUMPRODUCT((YEAR(표1[일자])=$C$4)*(MONTH(표1[일자])=K$21)*(표1[수량]))</f>
        <v>220</v>
      </c>
      <c r="L22" s="16">
        <f>SUMPRODUCT((YEAR(표1[일자])=$C$4)*(MONTH(표1[일자])=L$21)*(표1[수량]))</f>
        <v>280</v>
      </c>
      <c r="M22" s="16">
        <f>SUMPRODUCT((YEAR(표1[일자])=$C$4)*(MONTH(표1[일자])=M$21)*(표1[수량]))</f>
        <v>320</v>
      </c>
      <c r="N22" s="16">
        <f>SUMPRODUCT((YEAR(표1[일자])=$C$4)*(MONTH(표1[일자])=N$21)*(표1[수량]))</f>
        <v>420</v>
      </c>
      <c r="O22" s="18">
        <f>SUM(C22:N22)</f>
        <v>2930</v>
      </c>
    </row>
    <row r="23" spans="2:15" ht="24.95" customHeight="1">
      <c r="B23" s="21" t="s">
        <v>7</v>
      </c>
      <c r="C23" s="17">
        <f>SUMPRODUCT((YEAR(표1[일자])=$C$4)*(MONTH(표1[일자])=C$21)*(표1[금액]))</f>
        <v>1500000</v>
      </c>
      <c r="D23" s="17">
        <f>SUMPRODUCT((YEAR(표1[일자])=$C$4)*(MONTH(표1[일자])=D$21)*(표1[금액]))</f>
        <v>2100000</v>
      </c>
      <c r="E23" s="17">
        <f>SUMPRODUCT((YEAR(표1[일자])=$C$4)*(MONTH(표1[일자])=E$21)*(표1[금액]))</f>
        <v>2600000</v>
      </c>
      <c r="F23" s="17">
        <f>SUMPRODUCT((YEAR(표1[일자])=$C$4)*(MONTH(표1[일자])=F$21)*(표1[금액]))</f>
        <v>6000000</v>
      </c>
      <c r="G23" s="17">
        <f>SUMPRODUCT((YEAR(표1[일자])=$C$4)*(MONTH(표1[일자])=G$21)*(표1[금액]))</f>
        <v>3300000</v>
      </c>
      <c r="H23" s="17">
        <f>SUMPRODUCT((YEAR(표1[일자])=$C$4)*(MONTH(표1[일자])=H$21)*(표1[금액]))</f>
        <v>1200000</v>
      </c>
      <c r="I23" s="17">
        <f>SUMPRODUCT((YEAR(표1[일자])=$C$4)*(MONTH(표1[일자])=I$21)*(표1[금액]))</f>
        <v>1610000</v>
      </c>
      <c r="J23" s="17">
        <f>SUMPRODUCT((YEAR(표1[일자])=$C$4)*(MONTH(표1[일자])=J$21)*(표1[금액]))</f>
        <v>2250000</v>
      </c>
      <c r="K23" s="17">
        <f>SUMPRODUCT((YEAR(표1[일자])=$C$4)*(MONTH(표1[일자])=K$21)*(표1[금액]))</f>
        <v>2970000</v>
      </c>
      <c r="L23" s="17">
        <f>SUMPRODUCT((YEAR(표1[일자])=$C$4)*(MONTH(표1[일자])=L$21)*(표1[금액]))</f>
        <v>3416000</v>
      </c>
      <c r="M23" s="17">
        <f>SUMPRODUCT((YEAR(표1[일자])=$C$4)*(MONTH(표1[일자])=M$21)*(표1[금액]))</f>
        <v>3616000</v>
      </c>
      <c r="N23" s="17">
        <f>SUMPRODUCT((YEAR(표1[일자])=$C$4)*(MONTH(표1[일자])=N$21)*(표1[금액]))</f>
        <v>4410000</v>
      </c>
      <c r="O23" s="19">
        <f t="shared" ref="O23" si="0">SUM(C23:N23)</f>
        <v>34972000</v>
      </c>
    </row>
  </sheetData>
  <phoneticPr fontId="1" type="noConversion"/>
  <dataValidations count="1">
    <dataValidation type="list" allowBlank="1" showInputMessage="1" showErrorMessage="1" sqref="C4">
      <formula1>"2013,2014,2015,2016,2017,2018,2019,2020,2021,2022,2023,2024,2025,2026,2027,2028,2029,2030,2031,2032,2033,2034,2035,2036,2037,2038,2039,2040"</formula1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scale="8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물품 견적내역서</vt:lpstr>
      <vt:lpstr>차트</vt:lpstr>
      <vt:lpstr>'물품 견적내역서'!Print_Area</vt:lpstr>
      <vt:lpstr>차트!Print_Area</vt:lpstr>
    </vt:vector>
  </TitlesOfParts>
  <Manager>(주)예스폼_오동성</Manager>
  <Company>예스폼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물품 견적내역서</dc:title>
  <dc:creator>(주)예스폼_오동성</dc:creator>
  <cp:keywords>www.yesform.com</cp:keywords>
  <dc:description>본 콘텐츠의 저작권은 예스폼(yesform)에 있으며, 무단복제 및 배포시 법적인 처벌을 받을 수 있습니다.</dc:description>
  <cp:lastModifiedBy>오동성</cp:lastModifiedBy>
  <cp:lastPrinted>2018-10-10T02:52:27Z</cp:lastPrinted>
  <dcterms:created xsi:type="dcterms:W3CDTF">2018-08-21T22:23:57Z</dcterms:created>
  <dcterms:modified xsi:type="dcterms:W3CDTF">2018-10-12T04:56:19Z</dcterms:modified>
</cp:coreProperties>
</file>